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<sst xmlns="http://schemas.openxmlformats.org/spreadsheetml/2006/main" count="53" uniqueCount="53">
  <si>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</si>
  <si>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LEM010</t>
  </si>
  <si>
    <t xml:space="preserve">Ud</t>
  </si>
  <si>
    <t xml:space="preserve">Puerta interior de entrada a vivienda, de madera.</t>
  </si>
  <si>
    <r>
      <rPr>
        <sz val="8.25"/>
        <color rgb="FF000000"/>
        <rFont val="Arial"/>
        <family val="2"/>
      </rPr>
      <t xml:space="preserve">Puerta interior de entrada a la vivienda de 203x82,5x4,5 cm, hoja con cuarterones, con tablero de madera maciza, barnizada en taller; marco de madera maciza. Incluso tapajuntas del mismo material y acabado que la hoja, herrajes de colgar, cierre y manija sobre escudo largo de hierro forjado, serie básica.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</si>
  <si>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</si>
  <si>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</si>
  <si>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</si>
  <si>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</si>
  <si>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</si>
  <si>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</si>
  <si>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</si>
  <si>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mt22aap012a</t>
  </si>
  <si>
    <t xml:space="preserve">Ud</t>
  </si>
  <si>
    <t xml:space="preserve">Marco de madera maciza, para puerta de una hoja, con elementos de fijación.</t>
  </si>
  <si>
    <t xml:space="preserve">mt22atc010Ng</t>
  </si>
  <si>
    <t xml:space="preserve">m</t>
  </si>
  <si>
    <t xml:space="preserve">Tapajuntas macizo, 70x10 mm, barnizado en taller.</t>
  </si>
  <si>
    <t xml:space="preserve">mt22pxa010j</t>
  </si>
  <si>
    <t xml:space="preserve">Ud</t>
  </si>
  <si>
    <t xml:space="preserve">Puerta de entrada con cuarterones, con tablero de madera maciza, barnizada en taller, 203x82,5x4,5 cm.</t>
  </si>
  <si>
    <t xml:space="preserve">mt23iaf010a</t>
  </si>
  <si>
    <t xml:space="preserve">Ud</t>
  </si>
  <si>
    <t xml:space="preserve">Bisagra de seguridad de 140x70 mm, de hierro, para puerta de entrada serie castellana.</t>
  </si>
  <si>
    <t xml:space="preserve">mt23ppb011</t>
  </si>
  <si>
    <t xml:space="preserve">Ud</t>
  </si>
  <si>
    <t xml:space="preserve">Tornillo de acero 19/22 mm.</t>
  </si>
  <si>
    <t xml:space="preserve">mt23ppa010</t>
  </si>
  <si>
    <t xml:space="preserve">Ud</t>
  </si>
  <si>
    <t xml:space="preserve">Cerradura de embutir, frente, accesorios y tornillos de atado, para puerta de entrada a vivienda.</t>
  </si>
  <si>
    <t xml:space="preserve">mt23haf010a</t>
  </si>
  <si>
    <t xml:space="preserve">Ud</t>
  </si>
  <si>
    <t xml:space="preserve">Juego de manija y escudo largo de hierro forjado, serie básica, para puerta de entrada serie castellana.</t>
  </si>
  <si>
    <t xml:space="preserve">mt23haf020a</t>
  </si>
  <si>
    <t xml:space="preserve">Ud</t>
  </si>
  <si>
    <t xml:space="preserve">Tirador exterior con escudo, de hierro, serie básica, para puerta de entrada serie castellana.</t>
  </si>
  <si>
    <t xml:space="preserve">mt23haf100a</t>
  </si>
  <si>
    <t xml:space="preserve">Ud</t>
  </si>
  <si>
    <t xml:space="preserve">Mirilla óptica gran angular de 14 mm de diámetro y 35 a 60 mm de longitud, con tapa incorporada y acabado en hierro, serie básica, para puerta de entrada serie castellana.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</si>
  <si>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</si>
  <si>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</si>
  <si>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</si>
  <si>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</si>
  <si>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</si>
  <si>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</si>
  <si>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</si>
  <si>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</si>
  <si>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</si>
  <si>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</si>
  <si>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</si>
  <si>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</si>
  <si>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$ 11.047,50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</si>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</sst>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6.29" customWidth="1"/>
    <col min="5" max="5" width="71.23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390.94</v>
      </c>
      <c r="H10" s="12">
        <f ca="1">ROUND(INDIRECT(ADDRESS(ROW()+(0), COLUMN()+(-2), 1))*INDIRECT(ADDRESS(ROW()+(0), COLUMN()+(-1), 1)), 2)</f>
        <v>390.94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10.4</v>
      </c>
      <c r="G11" s="12">
        <v>30.45</v>
      </c>
      <c r="H11" s="12">
        <f ca="1">ROUND(INDIRECT(ADDRESS(ROW()+(0), COLUMN()+(-2), 1))*INDIRECT(ADDRESS(ROW()+(0), COLUMN()+(-1), 1)), 2)</f>
        <v>316.68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3442.98</v>
      </c>
      <c r="H12" s="12">
        <f ca="1">ROUND(INDIRECT(ADDRESS(ROW()+(0), COLUMN()+(-2), 1))*INDIRECT(ADDRESS(ROW()+(0), COLUMN()+(-1), 1)), 2)</f>
        <v>3442.98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4</v>
      </c>
      <c r="G13" s="12">
        <v>143.76</v>
      </c>
      <c r="H13" s="12">
        <f ca="1">ROUND(INDIRECT(ADDRESS(ROW()+(0), COLUMN()+(-2), 1))*INDIRECT(ADDRESS(ROW()+(0), COLUMN()+(-1), 1)), 2)</f>
        <v>575.04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24</v>
      </c>
      <c r="G14" s="12">
        <v>0.42</v>
      </c>
      <c r="H14" s="12">
        <f ca="1">ROUND(INDIRECT(ADDRESS(ROW()+(0), COLUMN()+(-2), 1))*INDIRECT(ADDRESS(ROW()+(0), COLUMN()+(-1), 1)), 2)</f>
        <v>10.08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319.55</v>
      </c>
      <c r="H15" s="12">
        <f ca="1">ROUND(INDIRECT(ADDRESS(ROW()+(0), COLUMN()+(-2), 1))*INDIRECT(ADDRESS(ROW()+(0), COLUMN()+(-1), 1)), 2)</f>
        <v>319.55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</v>
      </c>
      <c r="G16" s="12">
        <v>195.77</v>
      </c>
      <c r="H16" s="12">
        <f ca="1">ROUND(INDIRECT(ADDRESS(ROW()+(0), COLUMN()+(-2), 1))*INDIRECT(ADDRESS(ROW()+(0), COLUMN()+(-1), 1)), 2)</f>
        <v>195.77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</v>
      </c>
      <c r="G17" s="12">
        <v>157.07</v>
      </c>
      <c r="H17" s="12">
        <f ca="1">ROUND(INDIRECT(ADDRESS(ROW()+(0), COLUMN()+(-2), 1))*INDIRECT(ADDRESS(ROW()+(0), COLUMN()+(-1), 1)), 2)</f>
        <v>157.07</v>
      </c>
    </row>
    <row r="18" spans="1:8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1</v>
      </c>
      <c r="G18" s="14">
        <v>22.89</v>
      </c>
      <c r="H18" s="14">
        <f ca="1">ROUND(INDIRECT(ADDRESS(ROW()+(0), COLUMN()+(-2), 1))*INDIRECT(ADDRESS(ROW()+(0), COLUMN()+(-1), 1)), 2)</f>
        <v>22.89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5431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1">
        <v>1.619</v>
      </c>
      <c r="G21" s="12">
        <v>32997.3</v>
      </c>
      <c r="H21" s="12">
        <f ca="1">ROUND(INDIRECT(ADDRESS(ROW()+(0), COLUMN()+(-2), 1))*INDIRECT(ADDRESS(ROW()+(0), COLUMN()+(-1), 1)), 2)</f>
        <v>53422.6</v>
      </c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3">
        <v>1.619</v>
      </c>
      <c r="G22" s="14">
        <v>24465.1</v>
      </c>
      <c r="H22" s="14">
        <f ca="1">ROUND(INDIRECT(ADDRESS(ROW()+(0), COLUMN()+(-2), 1))*INDIRECT(ADDRESS(ROW()+(0), COLUMN()+(-1), 1)), 2)</f>
        <v>39609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1)),INDIRECT(ADDRESS(ROW()+(-2), COLUMN()+(0), 1))), 2)</f>
        <v>93031.6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9"/>
      <c r="B25" s="19"/>
      <c r="C25" s="20" t="s">
        <v>49</v>
      </c>
      <c r="D25" s="20"/>
      <c r="E25" s="19" t="s">
        <v>50</v>
      </c>
      <c r="F25" s="13">
        <v>2</v>
      </c>
      <c r="G25" s="14">
        <f ca="1">ROUND(SUM(INDIRECT(ADDRESS(ROW()+(-2), COLUMN()+(1), 1)),INDIRECT(ADDRESS(ROW()+(-6), COLUMN()+(1), 1))), 2)</f>
        <v>98462.6</v>
      </c>
      <c r="H25" s="14">
        <f ca="1">ROUND(INDIRECT(ADDRESS(ROW()+(0), COLUMN()+(-2), 1))*INDIRECT(ADDRESS(ROW()+(0), COLUMN()+(-1), 1))/100, 2)</f>
        <v>1969.25</v>
      </c>
    </row>
    <row r="26" spans="1:8" ht="13.50" thickBot="1" customHeight="1">
      <c r="A26" s="21" t="s">
        <v>51</v>
      </c>
      <c r="B26" s="21"/>
      <c r="C26" s="22"/>
      <c r="D26" s="22"/>
      <c r="E26" s="23"/>
      <c r="F26" s="24" t="s">
        <v>52</v>
      </c>
      <c r="G26" s="25"/>
      <c r="H26" s="26">
        <f ca="1">ROUND(SUM(INDIRECT(ADDRESS(ROW()+(-1), COLUMN()+(0), 1)),INDIRECT(ADDRESS(ROW()+(-3), COLUMN()+(0), 1)),INDIRECT(ADDRESS(ROW()+(-7), COLUMN()+(0), 1))), 2)</f>
        <v>100432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