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<sst xmlns="http://schemas.openxmlformats.org/spreadsheetml/2006/main" count="64" uniqueCount="64">
  <si>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</si>
  <si>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IGA010</t>
  </si>
  <si>
    <t xml:space="preserve">Ud</t>
  </si>
  <si>
    <t xml:space="preserve">Acometida de gas.</t>
  </si>
  <si>
    <r>
      <rPr>
        <sz val="8.25"/>
        <color rgb="FF000000"/>
        <rFont val="Arial"/>
        <family val="2"/>
      </rPr>
      <t xml:space="preserve">Acometida de gas, D=63 mm de polietileno de alta densidad PE 100, SDR11 de 8 m de longitud, con llave de acometida formada por válvula de esfera de latón niquelado de 2 1/2" alojada en cámara de inspección prefabricada de polipropileno. El precio incluye la demolición y el levantado del pavimento existente y el conexionado con la red,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</si>
  <si>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</si>
  <si>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</si>
  <si>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</si>
  <si>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</si>
  <si>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</si>
  <si>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</si>
  <si>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</si>
  <si>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</si>
  <si>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</si>
  <si>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</si>
  <si>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mt43tpo011gg</t>
  </si>
  <si>
    <t xml:space="preserve">m</t>
  </si>
  <si>
    <t xml:space="preserve">Acometida de polietileno de alta densidad PE 100, SDR11, de 63 mm de diámetro exterior, con el precio incrementado el 30% en concepto de accesorios y piezas especiales.</t>
  </si>
  <si>
    <t xml:space="preserve">mt10hmf080Ff</t>
  </si>
  <si>
    <t xml:space="preserve">m³</t>
  </si>
  <si>
    <t xml:space="preserve">Hormigón masivo H-20, clase de exposición ambiental A1, tamaño máximo del agregado 19 mm, consistencia plástica, elaborado, según CIRSOC 201 2005.</t>
  </si>
  <si>
    <t xml:space="preserve">mt43www030b</t>
  </si>
  <si>
    <t xml:space="preserve">Ud</t>
  </si>
  <si>
    <t xml:space="preserve">Cámara de inspección registrable de polipropileno, con fondo precortado, 40x40x40 cm, para instalaciones receptoras de gas.</t>
  </si>
  <si>
    <t xml:space="preserve">mt11arp050e</t>
  </si>
  <si>
    <t xml:space="preserve">Ud</t>
  </si>
  <si>
    <t xml:space="preserve">Tapa de PVC, para cámaras de inspección de gas de 40x40 cm, con cierre hermético al paso de los olores mefíticos.</t>
  </si>
  <si>
    <t xml:space="preserve">mt37sve010h</t>
  </si>
  <si>
    <t xml:space="preserve">Ud</t>
  </si>
  <si>
    <t xml:space="preserve">Válvula de esfera de latón niquelado para roscar de 2 1/2".</t>
  </si>
  <si>
    <t xml:space="preserve">mt43tpo012e</t>
  </si>
  <si>
    <t xml:space="preserve">m</t>
  </si>
  <si>
    <t xml:space="preserve">Collarín de toma en carga, de PVC, para caño de polietileno de alta densidad de 63 mm de diámetro exterior.</t>
  </si>
  <si>
    <t xml:space="preserve">mt43www040</t>
  </si>
  <si>
    <t xml:space="preserve">Ud</t>
  </si>
  <si>
    <t xml:space="preserve">Prueba de estanqueidad para instalación de gas.</t>
  </si>
  <si>
    <t xml:space="preserve">Subtotal materiales:</t>
  </si>
  <si>
    <t xml:space="preserve">Equipo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</si>
  <si>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</si>
  <si>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</si>
  <si>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</si>
  <si>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</si>
  <si>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</si>
  <si>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Martillo neumático.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</si>
  <si>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</si>
  <si>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</si>
  <si>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</si>
  <si>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</si>
  <si>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</si>
  <si>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</si>
  <si>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</si>
  <si>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</si>
  <si>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</si>
  <si>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</si>
  <si>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</si>
  <si>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</si>
  <si>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</si>
  <si>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</si>
  <si>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</si>
  <si>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</si>
  <si>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</si>
  <si>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</si>
  <si>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$ 128.361,10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</si>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</sst>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6.81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</v>
      </c>
      <c r="G10" s="12">
        <v>225.38</v>
      </c>
      <c r="H10" s="12">
        <f ca="1">ROUND(INDIRECT(ADDRESS(ROW()+(0), COLUMN()+(-2), 1))*INDIRECT(ADDRESS(ROW()+(0), COLUMN()+(-1), 1)), 2)</f>
        <v>144.24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177.44</v>
      </c>
      <c r="H11" s="12">
        <f ca="1">ROUND(INDIRECT(ADDRESS(ROW()+(0), COLUMN()+(-2), 1))*INDIRECT(ADDRESS(ROW()+(0), COLUMN()+(-1), 1)), 2)</f>
        <v>1419.52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0.747</v>
      </c>
      <c r="G12" s="12">
        <v>3199.4</v>
      </c>
      <c r="H12" s="12">
        <f ca="1">ROUND(INDIRECT(ADDRESS(ROW()+(0), COLUMN()+(-2), 1))*INDIRECT(ADDRESS(ROW()+(0), COLUMN()+(-1), 1)), 2)</f>
        <v>2389.95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1367.9</v>
      </c>
      <c r="H13" s="12">
        <f ca="1">ROUND(INDIRECT(ADDRESS(ROW()+(0), COLUMN()+(-2), 1))*INDIRECT(ADDRESS(ROW()+(0), COLUMN()+(-1), 1)), 2)</f>
        <v>1367.9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885.8</v>
      </c>
      <c r="H14" s="12">
        <f ca="1">ROUND(INDIRECT(ADDRESS(ROW()+(0), COLUMN()+(-2), 1))*INDIRECT(ADDRESS(ROW()+(0), COLUMN()+(-1), 1)), 2)</f>
        <v>885.8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1305.61</v>
      </c>
      <c r="H15" s="12">
        <f ca="1">ROUND(INDIRECT(ADDRESS(ROW()+(0), COLUMN()+(-2), 1))*INDIRECT(ADDRESS(ROW()+(0), COLUMN()+(-1), 1)), 2)</f>
        <v>1305.61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83.85</v>
      </c>
      <c r="H16" s="12">
        <f ca="1">ROUND(INDIRECT(ADDRESS(ROW()+(0), COLUMN()+(-2), 1))*INDIRECT(ADDRESS(ROW()+(0), COLUMN()+(-1), 1)), 2)</f>
        <v>83.85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</v>
      </c>
      <c r="G17" s="14">
        <v>1635.36</v>
      </c>
      <c r="H17" s="14">
        <f ca="1">ROUND(INDIRECT(ADDRESS(ROW()+(0), COLUMN()+(-2), 1))*INDIRECT(ADDRESS(ROW()+(0), COLUMN()+(-1), 1)), 2)</f>
        <v>1635.36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9232.23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2.4</v>
      </c>
      <c r="G20" s="12">
        <v>5435.53</v>
      </c>
      <c r="H20" s="12">
        <f ca="1">ROUND(INDIRECT(ADDRESS(ROW()+(0), COLUMN()+(-2), 1))*INDIRECT(ADDRESS(ROW()+(0), COLUMN()+(-1), 1)), 2)</f>
        <v>13045.3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2.4</v>
      </c>
      <c r="G21" s="14">
        <v>3214.05</v>
      </c>
      <c r="H21" s="14">
        <f ca="1">ROUND(INDIRECT(ADDRESS(ROW()+(0), COLUMN()+(-2), 1))*INDIRECT(ADDRESS(ROW()+(0), COLUMN()+(-1), 1)), 2)</f>
        <v>7713.72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20759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3.432</v>
      </c>
      <c r="G24" s="12">
        <v>33952.7</v>
      </c>
      <c r="H24" s="12">
        <f ca="1">ROUND(INDIRECT(ADDRESS(ROW()+(0), COLUMN()+(-2), 1))*INDIRECT(ADDRESS(ROW()+(0), COLUMN()+(-1), 1)), 2)</f>
        <v>116526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6.735</v>
      </c>
      <c r="G25" s="12">
        <v>24452.1</v>
      </c>
      <c r="H25" s="12">
        <f ca="1">ROUND(INDIRECT(ADDRESS(ROW()+(0), COLUMN()+(-2), 1))*INDIRECT(ADDRESS(ROW()+(0), COLUMN()+(-1), 1)), 2)</f>
        <v>164685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22.234</v>
      </c>
      <c r="G26" s="12">
        <v>34893.3</v>
      </c>
      <c r="H26" s="12">
        <f ca="1">ROUND(INDIRECT(ADDRESS(ROW()+(0), COLUMN()+(-2), 1))*INDIRECT(ADDRESS(ROW()+(0), COLUMN()+(-1), 1)), 2)</f>
        <v>775818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11.225</v>
      </c>
      <c r="G27" s="14">
        <v>25332.7</v>
      </c>
      <c r="H27" s="14">
        <f ca="1">ROUND(INDIRECT(ADDRESS(ROW()+(0), COLUMN()+(-2), 1))*INDIRECT(ADDRESS(ROW()+(0), COLUMN()+(-1), 1)), 2)</f>
        <v>284359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1.34139e+06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4</v>
      </c>
      <c r="G30" s="14">
        <f ca="1">ROUND(SUM(INDIRECT(ADDRESS(ROW()+(-2), COLUMN()+(1), 1)),INDIRECT(ADDRESS(ROW()+(-8), COLUMN()+(1), 1)),INDIRECT(ADDRESS(ROW()+(-12), COLUMN()+(1), 1))), 2)</f>
        <v>1.37138e+06</v>
      </c>
      <c r="H30" s="14">
        <f ca="1">ROUND(INDIRECT(ADDRESS(ROW()+(0), COLUMN()+(-2), 1))*INDIRECT(ADDRESS(ROW()+(0), COLUMN()+(-1), 1))/100, 2)</f>
        <v>54855.2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1)),INDIRECT(ADDRESS(ROW()+(-13), COLUMN()+(0), 1))), 2)</f>
        <v>1.42623e+06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