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<sst xmlns="http://schemas.openxmlformats.org/spreadsheetml/2006/main" count="29" uniqueCount="29">
  <si>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</si>
  <si>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ICX040</t>
  </si>
  <si>
    <t xml:space="preserve">Ud</t>
  </si>
  <si>
    <t xml:space="preserve">Control centralizado para equipos aire-agua, bomba de calor, para producción de agua caliente sanitaria, calefacción y refrigeración.</t>
  </si>
  <si>
    <r>
      <rPr>
        <sz val="8.25"/>
        <color rgb="FF000000"/>
        <rFont val="Arial"/>
        <family val="2"/>
      </rPr>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agua caliente sanitaria de un depósito de centralizado.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</si>
  <si>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</si>
  <si>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</si>
  <si>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</si>
  <si>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</si>
  <si>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</si>
  <si>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</si>
  <si>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</si>
  <si>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mt42dai469a</t>
  </si>
  <si>
    <t xml:space="preserve">Ud</t>
  </si>
  <si>
    <t xml:space="preserve">Control centralizado, con conexiones para las unidades hidráulicas con protocolo Modbus, control de la temperatura ambiente mediante puesta en marcha en cascada de las unidades hidráulicas, control de las bombas de circulación de los circuitos secundarios, control de una unidad de calefacción auxiliar y control de la temperatura de agua caliente sanitaria de un depósito de centralizado.</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</si>
  <si>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</si>
  <si>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</si>
  <si>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</si>
  <si>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</si>
  <si>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</si>
  <si>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</si>
  <si>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</si>
  <si>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</si>
  <si>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</si>
  <si>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</si>
  <si>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</si>
  <si>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</si>
  <si>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$ 206.404,04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</si>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</sst>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555364</v>
      </c>
      <c r="H10" s="14">
        <f ca="1">ROUND(INDIRECT(ADDRESS(ROW()+(0), COLUMN()+(-2), 1))*INDIRECT(ADDRESS(ROW()+(0), COLUMN()+(-1), 1)), 2)</f>
        <v>555364</v>
      </c>
    </row>
    <row r="11" spans="1:8" ht="13.50" thickBot="1" customHeight="1">
      <c r="A11" s="15"/>
      <c r="B11" s="15"/>
      <c r="C11" s="15"/>
      <c r="D11" s="15"/>
      <c r="E11" s="15"/>
      <c r="F11" s="9" t="s">
        <v>15</v>
      </c>
      <c r="G11" s="9"/>
      <c r="H11" s="17">
        <f ca="1">ROUND(SUM(INDIRECT(ADDRESS(ROW()+(-1), COLUMN()+(0), 1))), 2)</f>
        <v>555364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1.079</v>
      </c>
      <c r="G13" s="13">
        <v>12241</v>
      </c>
      <c r="H13" s="13">
        <f ca="1">ROUND(INDIRECT(ADDRESS(ROW()+(0), COLUMN()+(-2), 1))*INDIRECT(ADDRESS(ROW()+(0), COLUMN()+(-1), 1)), 2)</f>
        <v>13208.1</v>
      </c>
    </row>
    <row r="14" spans="1:8" ht="13.50" thickBot="1" customHeight="1">
      <c r="A14" s="1" t="s">
        <v>20</v>
      </c>
      <c r="B14" s="1"/>
      <c r="C14" s="10" t="s">
        <v>21</v>
      </c>
      <c r="D14" s="10"/>
      <c r="E14" s="1" t="s">
        <v>22</v>
      </c>
      <c r="F14" s="12">
        <v>1.079</v>
      </c>
      <c r="G14" s="14">
        <v>8888.07</v>
      </c>
      <c r="H14" s="14">
        <f ca="1">ROUND(INDIRECT(ADDRESS(ROW()+(0), COLUMN()+(-2), 1))*INDIRECT(ADDRESS(ROW()+(0), COLUMN()+(-1), 1)), 2)</f>
        <v>9590.23</v>
      </c>
    </row>
    <row r="15" spans="1:8" ht="13.50" thickBot="1" customHeight="1">
      <c r="A15" s="15"/>
      <c r="B15" s="15"/>
      <c r="C15" s="15"/>
      <c r="D15" s="15"/>
      <c r="E15" s="15"/>
      <c r="F15" s="9" t="s">
        <v>23</v>
      </c>
      <c r="G15" s="9"/>
      <c r="H15" s="17">
        <f ca="1">ROUND(SUM(INDIRECT(ADDRESS(ROW()+(-1), COLUMN()+(0), 1)),INDIRECT(ADDRESS(ROW()+(-2), COLUMN()+(0), 1))), 2)</f>
        <v>22798.3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578163</v>
      </c>
      <c r="H17" s="14">
        <f ca="1">ROUND(INDIRECT(ADDRESS(ROW()+(0), COLUMN()+(-2), 1))*INDIRECT(ADDRESS(ROW()+(0), COLUMN()+(-1), 1))/100, 2)</f>
        <v>11563.3</v>
      </c>
    </row>
    <row r="18" spans="1:8" ht="13.50" thickBot="1" customHeight="1">
      <c r="A18" s="21" t="s">
        <v>27</v>
      </c>
      <c r="B18" s="21"/>
      <c r="C18" s="22"/>
      <c r="D18" s="22"/>
      <c r="E18" s="23"/>
      <c r="F18" s="24" t="s">
        <v>28</v>
      </c>
      <c r="G18" s="25"/>
      <c r="H18" s="26">
        <f ca="1">ROUND(SUM(INDIRECT(ADDRESS(ROW()+(-1), COLUMN()+(0), 1)),INDIRECT(ADDRESS(ROW()+(-3), COLUMN()+(0), 1)),INDIRECT(ADDRESS(ROW()+(-7), COLUMN()+(0), 1))), 2)</f>
        <v>589726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