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<sst xmlns="http://schemas.openxmlformats.org/spreadsheetml/2006/main" count="52" uniqueCount="52">
  <si>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</si>
  <si>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HRF070</t>
  </si>
  <si>
    <t xml:space="preserve">m</t>
  </si>
  <si>
    <t xml:space="preserve">Bota-aguas prefabricado de hormigón.</t>
  </si>
  <si>
    <r>
      <rPr>
        <b/>
        <sz val="8.25"/>
        <color rgb="FF000000"/>
        <rFont val="Arial"/>
        <family val="2"/>
      </rPr>
      <t xml:space="preserve">Bota-aguas prefabricado de hormigón de color blanco, en piezas de 500x300x50 mm, con goterón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asentado con mortero de cemento, confeccionado en obra, con aditivo hidrófugo, dosificación 1:4</t>
    </r>
    <r>
      <rPr>
        <sz val="8.25"/>
        <color rgb="FF000000"/>
        <rFont val="Arial"/>
        <family val="2"/>
      </rPr>
      <t xml:space="preserve"> y rejuntado entre piezas y de las uniones con los muros con mortero de juntas especial para prefabricados de hormigón.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</si>
  <si>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</si>
  <si>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</si>
  <si>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</si>
  <si>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</si>
  <si>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</si>
  <si>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</si>
  <si>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</si>
  <si>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mt20vhp010d</t>
  </si>
  <si>
    <t xml:space="preserve">m</t>
  </si>
  <si>
    <t xml:space="preserve">Bota-aguas prefabricado de hormigón de color blanco, en piezas de 500x300x50 mm, con goterón y anclaje metálico de acero inoxidable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</si>
  <si>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</si>
  <si>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</si>
  <si>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</si>
  <si>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</si>
  <si>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</si>
  <si>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</si>
  <si>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</si>
  <si>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</si>
  <si>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</si>
  <si>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</si>
  <si>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</si>
  <si>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</si>
  <si>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mt09mcr235</t>
  </si>
  <si>
    <t xml:space="preserve">kg</t>
  </si>
  <si>
    <t xml:space="preserve">Mortero de juntas para prefabricados de hormigón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</si>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</sst>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54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150.180000</v>
      </c>
      <c r="H10" s="11">
        <f ca="1">ROUND(INDIRECT(ADDRESS(ROW()+(0), COLUMN()+(-2), 1))*INDIRECT(ADDRESS(ROW()+(0), COLUMN()+(-1), 1)), 2)</f>
        <v>157.690000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0.015000</v>
      </c>
      <c r="G11" s="11">
        <v>13.120000</v>
      </c>
      <c r="H11" s="11">
        <f ca="1">ROUND(INDIRECT(ADDRESS(ROW()+(0), COLUMN()+(-2), 1))*INDIRECT(ADDRESS(ROW()+(0), COLUMN()+(-1), 1)), 2)</f>
        <v>0.200000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0.114000</v>
      </c>
      <c r="G12" s="11">
        <v>169.160000</v>
      </c>
      <c r="H12" s="11">
        <f ca="1">ROUND(INDIRECT(ADDRESS(ROW()+(0), COLUMN()+(-2), 1))*INDIRECT(ADDRESS(ROW()+(0), COLUMN()+(-1), 1)), 2)</f>
        <v>19.280000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28.500000</v>
      </c>
      <c r="G13" s="11">
        <v>2.510000</v>
      </c>
      <c r="H13" s="11">
        <f ca="1">ROUND(INDIRECT(ADDRESS(ROW()+(0), COLUMN()+(-2), 1))*INDIRECT(ADDRESS(ROW()+(0), COLUMN()+(-1), 1)), 2)</f>
        <v>71.540000</v>
      </c>
    </row>
    <row r="14" spans="1:8" ht="24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0.570000</v>
      </c>
      <c r="G14" s="11">
        <v>10.500000</v>
      </c>
      <c r="H14" s="11">
        <f ca="1">ROUND(INDIRECT(ADDRESS(ROW()+(0), COLUMN()+(-2), 1))*INDIRECT(ADDRESS(ROW()+(0), COLUMN()+(-1), 1)), 2)</f>
        <v>5.990000</v>
      </c>
    </row>
    <row r="15" spans="1:8" ht="34.5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0.045000</v>
      </c>
      <c r="G15" s="11">
        <v>21.190000</v>
      </c>
      <c r="H15" s="11">
        <f ca="1">ROUND(INDIRECT(ADDRESS(ROW()+(0), COLUMN()+(-2), 1))*INDIRECT(ADDRESS(ROW()+(0), COLUMN()+(-1), 1)), 2)</f>
        <v>0.950000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0.120000</v>
      </c>
      <c r="G16" s="13">
        <v>83.600000</v>
      </c>
      <c r="H16" s="13">
        <f ca="1">ROUND(INDIRECT(ADDRESS(ROW()+(0), COLUMN()+(-2), 1))*INDIRECT(ADDRESS(ROW()+(0), COLUMN()+(-1), 1)), 2)</f>
        <v>10.030000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265.680000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2">
        <v>0.053000</v>
      </c>
      <c r="G19" s="13">
        <v>23.340000</v>
      </c>
      <c r="H19" s="13">
        <f ca="1">ROUND(INDIRECT(ADDRESS(ROW()+(0), COLUMN()+(-2), 1))*INDIRECT(ADDRESS(ROW()+(0), COLUMN()+(-1), 1)), 2)</f>
        <v>1.240000</v>
      </c>
    </row>
    <row r="20" spans="1:8" ht="13.50" thickBot="1" customHeight="1">
      <c r="A20" s="14"/>
      <c r="B20" s="14"/>
      <c r="C20" s="14"/>
      <c r="D20" s="14"/>
      <c r="E20" s="14"/>
      <c r="F20" s="8" t="s">
        <v>38</v>
      </c>
      <c r="G20" s="8"/>
      <c r="H20" s="16">
        <f ca="1">ROUND(SUM(INDIRECT(ADDRESS(ROW()+(-1), COLUMN()+(0), 1))), 2)</f>
        <v>1.240000</v>
      </c>
    </row>
    <row r="21" spans="1:8" ht="13.50" thickBot="1" customHeight="1">
      <c r="A21" s="14">
        <v>3.000000</v>
      </c>
      <c r="B21" s="14"/>
      <c r="C21" s="14"/>
      <c r="D21" s="14"/>
      <c r="E21" s="17" t="s">
        <v>39</v>
      </c>
      <c r="F21" s="17"/>
      <c r="G21" s="14"/>
      <c r="H21" s="14"/>
    </row>
    <row r="22" spans="1:8" ht="13.50" thickBot="1" customHeight="1">
      <c r="A22" s="1" t="s">
        <v>40</v>
      </c>
      <c r="B22" s="1"/>
      <c r="C22" s="9" t="s">
        <v>41</v>
      </c>
      <c r="D22" s="9"/>
      <c r="E22" s="1" t="s">
        <v>42</v>
      </c>
      <c r="F22" s="10">
        <v>0.227000</v>
      </c>
      <c r="G22" s="11">
        <v>205.270000</v>
      </c>
      <c r="H22" s="11">
        <f ca="1">ROUND(INDIRECT(ADDRESS(ROW()+(0), COLUMN()+(-2), 1))*INDIRECT(ADDRESS(ROW()+(0), COLUMN()+(-1), 1)), 2)</f>
        <v>46.600000</v>
      </c>
    </row>
    <row r="23" spans="1:8" ht="13.50" thickBot="1" customHeight="1">
      <c r="A23" s="1" t="s">
        <v>43</v>
      </c>
      <c r="B23" s="1"/>
      <c r="C23" s="9" t="s">
        <v>44</v>
      </c>
      <c r="D23" s="9"/>
      <c r="E23" s="1" t="s">
        <v>45</v>
      </c>
      <c r="F23" s="12">
        <v>0.876000</v>
      </c>
      <c r="G23" s="13">
        <v>145.050000</v>
      </c>
      <c r="H23" s="13">
        <f ca="1">ROUND(INDIRECT(ADDRESS(ROW()+(0), COLUMN()+(-2), 1))*INDIRECT(ADDRESS(ROW()+(0), COLUMN()+(-1), 1)), 2)</f>
        <v>127.060000</v>
      </c>
    </row>
    <row r="24" spans="1:8" ht="13.50" thickBot="1" customHeight="1">
      <c r="A24" s="14"/>
      <c r="B24" s="14"/>
      <c r="C24" s="14"/>
      <c r="D24" s="14"/>
      <c r="E24" s="14"/>
      <c r="F24" s="8" t="s">
        <v>46</v>
      </c>
      <c r="G24" s="8"/>
      <c r="H24" s="16">
        <f ca="1">ROUND(SUM(INDIRECT(ADDRESS(ROW()+(-1), COLUMN()+(0), 1)),INDIRECT(ADDRESS(ROW()+(-2), COLUMN()+(0), 1))), 2)</f>
        <v>173.660000</v>
      </c>
    </row>
    <row r="25" spans="1:8" ht="13.50" thickBot="1" customHeight="1">
      <c r="A25" s="14">
        <v>4.000000</v>
      </c>
      <c r="B25" s="14"/>
      <c r="C25" s="14"/>
      <c r="D25" s="14"/>
      <c r="E25" s="17" t="s">
        <v>47</v>
      </c>
      <c r="F25" s="17"/>
      <c r="G25" s="14"/>
      <c r="H25" s="14"/>
    </row>
    <row r="26" spans="1:8" ht="13.50" thickBot="1" customHeight="1">
      <c r="A26" s="18"/>
      <c r="B26" s="18"/>
      <c r="C26" s="19" t="s">
        <v>48</v>
      </c>
      <c r="D26" s="19"/>
      <c r="E26" s="18" t="s">
        <v>49</v>
      </c>
      <c r="F26" s="12">
        <v>2.000000</v>
      </c>
      <c r="G26" s="13">
        <f ca="1">ROUND(SUM(INDIRECT(ADDRESS(ROW()+(-2), COLUMN()+(1), 1)),INDIRECT(ADDRESS(ROW()+(-6), COLUMN()+(1), 1)),INDIRECT(ADDRESS(ROW()+(-9), COLUMN()+(1), 1))), 2)</f>
        <v>440.580000</v>
      </c>
      <c r="H26" s="13">
        <f ca="1">ROUND(INDIRECT(ADDRESS(ROW()+(0), COLUMN()+(-2), 1))*INDIRECT(ADDRESS(ROW()+(0), COLUMN()+(-1), 1))/100, 2)</f>
        <v>8.810000</v>
      </c>
    </row>
    <row r="27" spans="1:8" ht="13.50" thickBot="1" customHeight="1">
      <c r="A27" s="20" t="s">
        <v>50</v>
      </c>
      <c r="B27" s="20"/>
      <c r="C27" s="21"/>
      <c r="D27" s="21"/>
      <c r="E27" s="22"/>
      <c r="F27" s="23" t="s">
        <v>51</v>
      </c>
      <c r="G27" s="24"/>
      <c r="H27" s="25">
        <f ca="1">ROUND(SUM(INDIRECT(ADDRESS(ROW()+(-1), COLUMN()+(0), 1)),INDIRECT(ADDRESS(ROW()+(-3), COLUMN()+(0), 1)),INDIRECT(ADDRESS(ROW()+(-7), COLUMN()+(0), 1)),INDIRECT(ADDRESS(ROW()+(-10), COLUMN()+(0), 1))), 2)</f>
        <v>449.390000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