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<sst xmlns="http://schemas.openxmlformats.org/spreadsheetml/2006/main" count="47" uniqueCount="47">
  <si>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</si>
  <si>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FBN001</t>
  </si>
  <si>
    <t xml:space="preserve">m²</t>
  </si>
  <si>
    <t xml:space="preserve">Tabique de placas de yeso natural (GRG).</t>
  </si>
  <si>
    <r>
      <rPr>
        <sz val="8.25"/>
        <color rgb="FF000000"/>
        <rFont val="Arial"/>
        <family val="2"/>
      </rPr>
      <t xml:space="preserve">Tabique sencillo (15+49+15)/400 (49) (2 estándar), de 64 mm de espesor total, con nivel de calidad del acabado Q2, formado por una estructura simple de perfiles de chapa de acero galvanizado de 49 mm de ancho, a base de montantes (elementos verticales) separados 400 mm entre sí, con disposición normal "N" y canales (elementos horizontales), a la que se atornillan dos placas en total (una placa tipo estándar en cada cara, de 15 mm de espesor cada placa). Incluso banda acústica; fijaciones para el anclaje de canales y montantes metálicos; tornillería para la fijación de las placas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</si>
  <si>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</si>
  <si>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</si>
  <si>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</si>
  <si>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</si>
  <si>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</si>
  <si>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</si>
  <si>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</si>
  <si>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</si>
  <si>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</si>
  <si>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ancho;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</si>
  <si>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</si>
  <si>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</si>
  <si>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</si>
  <si>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</si>
  <si>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</si>
  <si>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Montante, de perfil de acero galvanizado Z1 (Z140), fabricado mediante laminación en frío, 49x50 mm de sección y 0,6 mm de espesor.</t>
  </si>
  <si>
    <t xml:space="preserve">mt12pna025a</t>
  </si>
  <si>
    <t xml:space="preserve">Ud</t>
  </si>
  <si>
    <t xml:space="preserve">Fijación compuesta por tarugo y tornillo de cabeza avellanada, de 5x30 mm.</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</si>
  <si>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</si>
  <si>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</si>
  <si>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</si>
  <si>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</si>
  <si>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</si>
  <si>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</si>
  <si>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mt12pna040b</t>
  </si>
  <si>
    <t xml:space="preserve">Ud</t>
  </si>
  <si>
    <t xml:space="preserve">Cartucho de 300 cm³ de masilla monocomponente; para el sellado de encuentros perimetrales.</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</si>
  <si>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</si>
  <si>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</si>
  <si>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</si>
  <si>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</si>
  <si>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</si>
  <si>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</si>
  <si>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</si>
  <si>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</si>
  <si>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</si>
  <si>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</si>
  <si>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</si>
  <si>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</si>
  <si>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$ 356,74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</si>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</sst>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3.14</v>
      </c>
      <c r="H10" s="12">
        <f ca="1">ROUND(INDIRECT(ADDRESS(ROW()+(0), COLUMN()+(-2), 1))*INDIRECT(ADDRESS(ROW()+(0), COLUMN()+(-1), 1)), 2)</f>
        <v>2.51</v>
      </c>
    </row>
    <row r="11" spans="1:8" ht="24.00" thickBot="1" customHeight="1">
      <c r="A11" s="1" t="s">
        <v>15</v>
      </c>
      <c r="B11" s="1"/>
      <c r="C11" s="10" t="s">
        <v>16</v>
      </c>
      <c r="D11" s="10"/>
      <c r="E11" s="1" t="s">
        <v>17</v>
      </c>
      <c r="F11" s="11">
        <v>0.8</v>
      </c>
      <c r="G11" s="12">
        <v>20.13</v>
      </c>
      <c r="H11" s="12">
        <f ca="1">ROUND(INDIRECT(ADDRESS(ROW()+(0), COLUMN()+(-2), 1))*INDIRECT(ADDRESS(ROW()+(0), COLUMN()+(-1), 1)), 2)</f>
        <v>16.1</v>
      </c>
    </row>
    <row r="12" spans="1:8" ht="24.00" thickBot="1" customHeight="1">
      <c r="A12" s="1" t="s">
        <v>18</v>
      </c>
      <c r="B12" s="1"/>
      <c r="C12" s="10" t="s">
        <v>19</v>
      </c>
      <c r="D12" s="10"/>
      <c r="E12" s="1" t="s">
        <v>20</v>
      </c>
      <c r="F12" s="11">
        <v>3</v>
      </c>
      <c r="G12" s="12">
        <v>27.28</v>
      </c>
      <c r="H12" s="12">
        <f ca="1">ROUND(INDIRECT(ADDRESS(ROW()+(0), COLUMN()+(-2), 1))*INDIRECT(ADDRESS(ROW()+(0), COLUMN()+(-1), 1)), 2)</f>
        <v>81.84</v>
      </c>
    </row>
    <row r="13" spans="1:8" ht="13.50" thickBot="1" customHeight="1">
      <c r="A13" s="1" t="s">
        <v>21</v>
      </c>
      <c r="B13" s="1"/>
      <c r="C13" s="10" t="s">
        <v>22</v>
      </c>
      <c r="D13" s="10"/>
      <c r="E13" s="1" t="s">
        <v>23</v>
      </c>
      <c r="F13" s="11">
        <v>2</v>
      </c>
      <c r="G13" s="12">
        <v>0.92</v>
      </c>
      <c r="H13" s="12">
        <f ca="1">ROUND(INDIRECT(ADDRESS(ROW()+(0), COLUMN()+(-2), 1))*INDIRECT(ADDRESS(ROW()+(0), COLUMN()+(-1), 1)), 2)</f>
        <v>1.84</v>
      </c>
    </row>
    <row r="14" spans="1:8" ht="34.50" thickBot="1" customHeight="1">
      <c r="A14" s="1" t="s">
        <v>24</v>
      </c>
      <c r="B14" s="1"/>
      <c r="C14" s="10" t="s">
        <v>25</v>
      </c>
      <c r="D14" s="10"/>
      <c r="E14" s="1" t="s">
        <v>26</v>
      </c>
      <c r="F14" s="11">
        <v>2.04</v>
      </c>
      <c r="G14" s="12">
        <v>66.79</v>
      </c>
      <c r="H14" s="12">
        <f ca="1">ROUND(INDIRECT(ADDRESS(ROW()+(0), COLUMN()+(-2), 1))*INDIRECT(ADDRESS(ROW()+(0), COLUMN()+(-1), 1)), 2)</f>
        <v>136.25</v>
      </c>
    </row>
    <row r="15" spans="1:8" ht="34.50" thickBot="1" customHeight="1">
      <c r="A15" s="1" t="s">
        <v>27</v>
      </c>
      <c r="B15" s="1"/>
      <c r="C15" s="10" t="s">
        <v>28</v>
      </c>
      <c r="D15" s="10"/>
      <c r="E15" s="1" t="s">
        <v>29</v>
      </c>
      <c r="F15" s="11">
        <v>36</v>
      </c>
      <c r="G15" s="12">
        <v>0.21</v>
      </c>
      <c r="H15" s="12">
        <f ca="1">ROUND(INDIRECT(ADDRESS(ROW()+(0), COLUMN()+(-2), 1))*INDIRECT(ADDRESS(ROW()+(0), COLUMN()+(-1), 1)), 2)</f>
        <v>7.56</v>
      </c>
    </row>
    <row r="16" spans="1:8" ht="24.00" thickBot="1" customHeight="1">
      <c r="A16" s="1" t="s">
        <v>30</v>
      </c>
      <c r="B16" s="1"/>
      <c r="C16" s="10" t="s">
        <v>31</v>
      </c>
      <c r="D16" s="10"/>
      <c r="E16" s="1" t="s">
        <v>32</v>
      </c>
      <c r="F16" s="13">
        <v>0.067</v>
      </c>
      <c r="G16" s="14">
        <v>48.36</v>
      </c>
      <c r="H16" s="14">
        <f ca="1">ROUND(INDIRECT(ADDRESS(ROW()+(0), COLUMN()+(-2), 1))*INDIRECT(ADDRESS(ROW()+(0), COLUMN()+(-1), 1)), 2)</f>
        <v>3.24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249.34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0.319</v>
      </c>
      <c r="G19" s="12">
        <v>12241</v>
      </c>
      <c r="H19" s="12">
        <f ca="1">ROUND(INDIRECT(ADDRESS(ROW()+(0), COLUMN()+(-2), 1))*INDIRECT(ADDRESS(ROW()+(0), COLUMN()+(-1), 1)), 2)</f>
        <v>3904.89</v>
      </c>
    </row>
    <row r="20" spans="1:8" ht="13.50" thickBot="1" customHeight="1">
      <c r="A20" s="1" t="s">
        <v>38</v>
      </c>
      <c r="B20" s="1"/>
      <c r="C20" s="10" t="s">
        <v>39</v>
      </c>
      <c r="D20" s="10"/>
      <c r="E20" s="1" t="s">
        <v>40</v>
      </c>
      <c r="F20" s="13">
        <v>0.319</v>
      </c>
      <c r="G20" s="14">
        <v>8905.02</v>
      </c>
      <c r="H20" s="14">
        <f ca="1">ROUND(INDIRECT(ADDRESS(ROW()+(0), COLUMN()+(-2), 1))*INDIRECT(ADDRESS(ROW()+(0), COLUMN()+(-1), 1)), 2)</f>
        <v>2840.7</v>
      </c>
    </row>
    <row r="21" spans="1:8" ht="13.50" thickBot="1" customHeight="1">
      <c r="A21" s="15"/>
      <c r="B21" s="15"/>
      <c r="C21" s="15"/>
      <c r="D21" s="15"/>
      <c r="E21" s="15"/>
      <c r="F21" s="9" t="s">
        <v>41</v>
      </c>
      <c r="G21" s="9"/>
      <c r="H21" s="17">
        <f ca="1">ROUND(SUM(INDIRECT(ADDRESS(ROW()+(-1), COLUMN()+(0), 1)),INDIRECT(ADDRESS(ROW()+(-2), COLUMN()+(0), 1))), 2)</f>
        <v>6745.59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6994.93</v>
      </c>
      <c r="H23" s="14">
        <f ca="1">ROUND(INDIRECT(ADDRESS(ROW()+(0), COLUMN()+(-2), 1))*INDIRECT(ADDRESS(ROW()+(0), COLUMN()+(-1), 1))/100, 2)</f>
        <v>139.9</v>
      </c>
    </row>
    <row r="24" spans="1:8" ht="13.50" thickBot="1" customHeight="1">
      <c r="A24" s="21" t="s">
        <v>45</v>
      </c>
      <c r="B24" s="21"/>
      <c r="C24" s="22"/>
      <c r="D24" s="22"/>
      <c r="E24" s="23"/>
      <c r="F24" s="24" t="s">
        <v>46</v>
      </c>
      <c r="G24" s="25"/>
      <c r="H24" s="26">
        <f ca="1">ROUND(SUM(INDIRECT(ADDRESS(ROW()+(-1), COLUMN()+(0), 1)),INDIRECT(ADDRESS(ROW()+(-3), COLUMN()+(0), 1)),INDIRECT(ADDRESS(ROW()+(-7), COLUMN()+(0), 1))), 2)</f>
        <v>7134.83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