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<sst xmlns="http://schemas.openxmlformats.org/spreadsheetml/2006/main" count="74" uniqueCount="74">
  <si>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</si>
  <si>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FAC020</t>
  </si>
  <si>
    <t xml:space="preserve">m²</t>
  </si>
  <si>
    <t xml:space="preserve">Revestimiento exterior de fachada ventilada, de placas de cemento. Sistema Placotherm V "PLACO".</t>
  </si>
  <si>
    <r>
      <rPr>
        <sz val="8.25"/>
        <color rgb="FF000000"/>
        <rFont val="Arial"/>
        <family val="2"/>
      </rPr>
      <t xml:space="preserve">Revestimiento exterior de fachada ventilada, de placas de cemento de alto rendimiento, Aquaroc 13 "PLACO", de 12,5x1200x900 mm, colocación con tornillos, mediante el sistema Placotherm V Aquaroc "PLACO" con DAU nº 14/089 B, sobre subestructura soporte de aluminio extruido de montantes verticales de perfiles en T y en L, de 1,8 mm de espesor con una modulación de 600 mm; impermeabilización con lámina altamente transpirable impermeable al agua de lluvia, Placotherm Estándar,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ménsulas de sustentación y de retención para la fijación de la subestructura soporte, tornillería para la fijación de las placas, fijaciones para el anclaje de los perfiles, mortero Placotherm Base y cinta CMALL 160 "PLACO", para el tratamiento de juntas, perfil de PVC con malla de fibra de vidrio antiálcalis, Perfil Goteo "PLACO", para remate de dinteles, y cinta adhesiva de doble cara para la fijación de la lámina altamente transpirable. El precio no incluye el aislamiento térmico.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</si>
  <si>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</si>
  <si>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</si>
  <si>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</si>
  <si>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</si>
  <si>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</si>
  <si>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</si>
  <si>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</si>
  <si>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mt12ple300a</t>
  </si>
  <si>
    <t xml:space="preserve">Ud</t>
  </si>
  <si>
    <t xml:space="preserve">Ménsula de sustentación de aluminio extruido de aleación 6063 y tratamiento térmico T66, con aislamiento de polipropileno de 5 mm de espesor, para rotura de puente térmico, "PLACO", de 65 mm de longitud.</t>
  </si>
  <si>
    <t xml:space="preserve">mt12ple310a</t>
  </si>
  <si>
    <t xml:space="preserve">Ud</t>
  </si>
  <si>
    <t xml:space="preserve">Ménsula de retención de aluminio extruido de aleación 6063 y tratamiento térmico T66, con aislamiento de polipropileno de 5 mm de espesor, para rotura de puente térmico, "PLACO", de 65 mm de longitud.</t>
  </si>
  <si>
    <t xml:space="preserve">mt12plt100</t>
  </si>
  <si>
    <t xml:space="preserve">Ud</t>
  </si>
  <si>
    <t xml:space="preserve">Tarugo de nylon con tornillo de acero galvanizado con cabeza hexagonal, "PLACO", de 10 mm de diámetro y 80 mm de longitud, para fijación de ménsulas.</t>
  </si>
  <si>
    <t xml:space="preserve">mt12plp300</t>
  </si>
  <si>
    <t xml:space="preserve">m</t>
  </si>
  <si>
    <t xml:space="preserve">Perfil en T de aluminio extruido de aleación 6063 y tratamiento térmico T-66, "PLACO", de 1,8 mm de espesor, suministrado en barras de 6 m de longitud.</t>
  </si>
  <si>
    <t xml:space="preserve">mt12plp310</t>
  </si>
  <si>
    <t xml:space="preserve">m</t>
  </si>
  <si>
    <t xml:space="preserve">Perfil en L de aluminio extruido de aleación 6063 y tratamiento térmico T-66, "PLACO", de 1,8 mm de espesor, suministrado en barras de 6 m de longitud.</t>
  </si>
  <si>
    <t xml:space="preserve">mt12plt060</t>
  </si>
  <si>
    <t xml:space="preserve">Ud</t>
  </si>
  <si>
    <t xml:space="preserve">Tornillo autotaladrante de acero inoxidable "PLACO", con cabeza hexagonal, de 19 mm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</si>
  <si>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</si>
  <si>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</si>
  <si>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permeabilidad al aire 2 m³/h·m² a 50 Pa, (Euroclase E de reacción al fuego), suministrada en rollos de 1,50x50 m.</t>
  </si>
  <si>
    <t xml:space="preserve">mt12plq010a</t>
  </si>
  <si>
    <t xml:space="preserve">m²</t>
  </si>
  <si>
    <t xml:space="preserve">Placa de cemento de alto rendimiento, Aquaroc 13 "PLACO", de 12,5x1200x900 mm.</t>
  </si>
  <si>
    <t xml:space="preserve">mt12plq020b</t>
  </si>
  <si>
    <t xml:space="preserve">Ud</t>
  </si>
  <si>
    <t xml:space="preserve">Tornillo THTPF 38 "PLACO", con cabeza de trompeta, de 38 mm de longitud, para instalación de placas de cemento sobre perfiles.</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</si>
  <si>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</si>
  <si>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</si>
  <si>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resistencia a compresión de 3 a 7,5 N/mm², absorción de agua por capilaridad menor de 0,2 kg/m² min½.</t>
  </si>
  <si>
    <t xml:space="preserve">mt28fvp010a</t>
  </si>
  <si>
    <t xml:space="preserve">m</t>
  </si>
  <si>
    <t xml:space="preserve">Cinta de juntas de malla de fibra de vidrio antiálcalis, CMALL 160 "PLACO", de 160 g/m² de masa superficial, de 100 mm de ancho y 0,52 mm de espesor, suministrada en rollos de 50 m de longitud.</t>
  </si>
  <si>
    <t xml:space="preserve">mt28fvp020a</t>
  </si>
  <si>
    <t xml:space="preserve">m</t>
  </si>
  <si>
    <t xml:space="preserve">Malla de refuerzo de fibra de vidrio antiálcalis, CMALL 160 "PLACO", de 160 g/m² de masa superficial, de 1,1 m de ancho y 0,52 mm de espesor, suministrada en rollos de 50 m de longitud.</t>
  </si>
  <si>
    <t xml:space="preserve">mt28fvp050</t>
  </si>
  <si>
    <t xml:space="preserve">m</t>
  </si>
  <si>
    <t xml:space="preserve">Perfil de PVC con malla de fibra de vidrio antiálcalis, Perfil Goteo "PLACO", para remate de dinteles, suministrado en barras de 2,5 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</si>
  <si>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</si>
  <si>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</si>
  <si>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</si>
  <si>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</si>
  <si>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</si>
  <si>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t>
  </si>
  <si>
    <t xml:space="preserve">mt15pdw100a</t>
  </si>
  <si>
    <t xml:space="preserve">m</t>
  </si>
  <si>
    <t xml:space="preserve">Cinta adhesiva de doble cara, con adhesivo acrílico, de 50 mm de ancho,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</si>
  <si>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</si>
  <si>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</si>
  <si>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</si>
  <si>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</si>
  <si>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Oficial montador de sistemas de fachadas prefabricadas.</t>
  </si>
  <si>
    <t xml:space="preserve">mo099</t>
  </si>
  <si>
    <t xml:space="preserve">h</t>
  </si>
  <si>
    <t xml:space="preserve">Medio oficial montador de sistemas de fachadas prefabricadas.</t>
  </si>
  <si>
    <t xml:space="preserve">Subtotal mano de obra:</t>
  </si>
  <si>
    <t xml:space="preserve">Herramientas</t>
  </si>
  <si>
    <t xml:space="preserve">%</t>
  </si>
  <si>
    <t xml:space="preserve">Herramientas</t>
  </si>
  <si>
    <t xml:space="preserve">Coste de mantenimiento decenal: $ 2.835,82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</si>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</sst>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72.25"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29.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0.46</v>
      </c>
      <c r="G10" s="12">
        <v>78.03</v>
      </c>
      <c r="H10" s="12">
        <f ca="1">ROUND(INDIRECT(ADDRESS(ROW()+(0), COLUMN()+(-2), 1))*INDIRECT(ADDRESS(ROW()+(0), COLUMN()+(-1), 1)), 2)</f>
        <v>35.89</v>
      </c>
    </row>
    <row r="11" spans="1:8" ht="34.50" thickBot="1" customHeight="1">
      <c r="A11" s="1" t="s">
        <v>15</v>
      </c>
      <c r="B11" s="1"/>
      <c r="C11" s="10" t="s">
        <v>16</v>
      </c>
      <c r="D11" s="10"/>
      <c r="E11" s="1" t="s">
        <v>17</v>
      </c>
      <c r="F11" s="11">
        <v>1.39</v>
      </c>
      <c r="G11" s="12">
        <v>60.16</v>
      </c>
      <c r="H11" s="12">
        <f ca="1">ROUND(INDIRECT(ADDRESS(ROW()+(0), COLUMN()+(-2), 1))*INDIRECT(ADDRESS(ROW()+(0), COLUMN()+(-1), 1)), 2)</f>
        <v>83.62</v>
      </c>
    </row>
    <row r="12" spans="1:8" ht="24.00" thickBot="1" customHeight="1">
      <c r="A12" s="1" t="s">
        <v>18</v>
      </c>
      <c r="B12" s="1"/>
      <c r="C12" s="10" t="s">
        <v>19</v>
      </c>
      <c r="D12" s="10"/>
      <c r="E12" s="1" t="s">
        <v>20</v>
      </c>
      <c r="F12" s="11">
        <v>2.315</v>
      </c>
      <c r="G12" s="12">
        <v>13.64</v>
      </c>
      <c r="H12" s="12">
        <f ca="1">ROUND(INDIRECT(ADDRESS(ROW()+(0), COLUMN()+(-2), 1))*INDIRECT(ADDRESS(ROW()+(0), COLUMN()+(-1), 1)), 2)</f>
        <v>31.58</v>
      </c>
    </row>
    <row r="13" spans="1:8" ht="24.00" thickBot="1" customHeight="1">
      <c r="A13" s="1" t="s">
        <v>21</v>
      </c>
      <c r="B13" s="1"/>
      <c r="C13" s="10" t="s">
        <v>22</v>
      </c>
      <c r="D13" s="10"/>
      <c r="E13" s="1" t="s">
        <v>23</v>
      </c>
      <c r="F13" s="11">
        <v>0.83</v>
      </c>
      <c r="G13" s="12">
        <v>107.81</v>
      </c>
      <c r="H13" s="12">
        <f ca="1">ROUND(INDIRECT(ADDRESS(ROW()+(0), COLUMN()+(-2), 1))*INDIRECT(ADDRESS(ROW()+(0), COLUMN()+(-1), 1)), 2)</f>
        <v>89.48</v>
      </c>
    </row>
    <row r="14" spans="1:8" ht="24.00" thickBot="1" customHeight="1">
      <c r="A14" s="1" t="s">
        <v>24</v>
      </c>
      <c r="B14" s="1"/>
      <c r="C14" s="10" t="s">
        <v>25</v>
      </c>
      <c r="D14" s="10"/>
      <c r="E14" s="1" t="s">
        <v>26</v>
      </c>
      <c r="F14" s="11">
        <v>0.83</v>
      </c>
      <c r="G14" s="12">
        <v>85.18</v>
      </c>
      <c r="H14" s="12">
        <f ca="1">ROUND(INDIRECT(ADDRESS(ROW()+(0), COLUMN()+(-2), 1))*INDIRECT(ADDRESS(ROW()+(0), COLUMN()+(-1), 1)), 2)</f>
        <v>70.7</v>
      </c>
    </row>
    <row r="15" spans="1:8" ht="24.00" thickBot="1" customHeight="1">
      <c r="A15" s="1" t="s">
        <v>27</v>
      </c>
      <c r="B15" s="1"/>
      <c r="C15" s="10" t="s">
        <v>28</v>
      </c>
      <c r="D15" s="10"/>
      <c r="E15" s="1" t="s">
        <v>29</v>
      </c>
      <c r="F15" s="11">
        <v>4.63</v>
      </c>
      <c r="G15" s="12">
        <v>5.79</v>
      </c>
      <c r="H15" s="12">
        <f ca="1">ROUND(INDIRECT(ADDRESS(ROW()+(0), COLUMN()+(-2), 1))*INDIRECT(ADDRESS(ROW()+(0), COLUMN()+(-1), 1)), 2)</f>
        <v>26.81</v>
      </c>
    </row>
    <row r="16" spans="1:8" ht="45.00" thickBot="1" customHeight="1">
      <c r="A16" s="1" t="s">
        <v>30</v>
      </c>
      <c r="B16" s="1"/>
      <c r="C16" s="10" t="s">
        <v>31</v>
      </c>
      <c r="D16" s="10"/>
      <c r="E16" s="1" t="s">
        <v>32</v>
      </c>
      <c r="F16" s="11">
        <v>1.1</v>
      </c>
      <c r="G16" s="12">
        <v>1134.72</v>
      </c>
      <c r="H16" s="12">
        <f ca="1">ROUND(INDIRECT(ADDRESS(ROW()+(0), COLUMN()+(-2), 1))*INDIRECT(ADDRESS(ROW()+(0), COLUMN()+(-1), 1)), 2)</f>
        <v>1248.19</v>
      </c>
    </row>
    <row r="17" spans="1:8" ht="13.50" thickBot="1" customHeight="1">
      <c r="A17" s="1" t="s">
        <v>33</v>
      </c>
      <c r="B17" s="1"/>
      <c r="C17" s="10" t="s">
        <v>34</v>
      </c>
      <c r="D17" s="10"/>
      <c r="E17" s="1" t="s">
        <v>35</v>
      </c>
      <c r="F17" s="11">
        <v>1.05</v>
      </c>
      <c r="G17" s="12">
        <v>348.45</v>
      </c>
      <c r="H17" s="12">
        <f ca="1">ROUND(INDIRECT(ADDRESS(ROW()+(0), COLUMN()+(-2), 1))*INDIRECT(ADDRESS(ROW()+(0), COLUMN()+(-1), 1)), 2)</f>
        <v>365.87</v>
      </c>
    </row>
    <row r="18" spans="1:8" ht="24.00" thickBot="1" customHeight="1">
      <c r="A18" s="1" t="s">
        <v>36</v>
      </c>
      <c r="B18" s="1"/>
      <c r="C18" s="10" t="s">
        <v>37</v>
      </c>
      <c r="D18" s="10"/>
      <c r="E18" s="1" t="s">
        <v>38</v>
      </c>
      <c r="F18" s="11">
        <v>20</v>
      </c>
      <c r="G18" s="12">
        <v>0.79</v>
      </c>
      <c r="H18" s="12">
        <f ca="1">ROUND(INDIRECT(ADDRESS(ROW()+(0), COLUMN()+(-2), 1))*INDIRECT(ADDRESS(ROW()+(0), COLUMN()+(-1), 1)), 2)</f>
        <v>15.8</v>
      </c>
    </row>
    <row r="19" spans="1:8" ht="66.00" thickBot="1" customHeight="1">
      <c r="A19" s="1" t="s">
        <v>39</v>
      </c>
      <c r="B19" s="1"/>
      <c r="C19" s="10" t="s">
        <v>40</v>
      </c>
      <c r="D19" s="10"/>
      <c r="E19" s="1" t="s">
        <v>41</v>
      </c>
      <c r="F19" s="11">
        <v>4.6</v>
      </c>
      <c r="G19" s="12">
        <v>10.62</v>
      </c>
      <c r="H19" s="12">
        <f ca="1">ROUND(INDIRECT(ADDRESS(ROW()+(0), COLUMN()+(-2), 1))*INDIRECT(ADDRESS(ROW()+(0), COLUMN()+(-1), 1)), 2)</f>
        <v>48.85</v>
      </c>
    </row>
    <row r="20" spans="1:8" ht="34.50" thickBot="1" customHeight="1">
      <c r="A20" s="1" t="s">
        <v>42</v>
      </c>
      <c r="B20" s="1"/>
      <c r="C20" s="10" t="s">
        <v>43</v>
      </c>
      <c r="D20" s="10"/>
      <c r="E20" s="1" t="s">
        <v>44</v>
      </c>
      <c r="F20" s="11">
        <v>2.1</v>
      </c>
      <c r="G20" s="12">
        <v>3.57</v>
      </c>
      <c r="H20" s="12">
        <f ca="1">ROUND(INDIRECT(ADDRESS(ROW()+(0), COLUMN()+(-2), 1))*INDIRECT(ADDRESS(ROW()+(0), COLUMN()+(-1), 1)), 2)</f>
        <v>7.5</v>
      </c>
    </row>
    <row r="21" spans="1:8" ht="34.50" thickBot="1" customHeight="1">
      <c r="A21" s="1" t="s">
        <v>45</v>
      </c>
      <c r="B21" s="1"/>
      <c r="C21" s="10" t="s">
        <v>46</v>
      </c>
      <c r="D21" s="10"/>
      <c r="E21" s="1" t="s">
        <v>47</v>
      </c>
      <c r="F21" s="11">
        <v>1.1</v>
      </c>
      <c r="G21" s="12">
        <v>31.93</v>
      </c>
      <c r="H21" s="12">
        <f ca="1">ROUND(INDIRECT(ADDRESS(ROW()+(0), COLUMN()+(-2), 1))*INDIRECT(ADDRESS(ROW()+(0), COLUMN()+(-1), 1)), 2)</f>
        <v>35.12</v>
      </c>
    </row>
    <row r="22" spans="1:8" ht="24.00" thickBot="1" customHeight="1">
      <c r="A22" s="1" t="s">
        <v>48</v>
      </c>
      <c r="B22" s="1"/>
      <c r="C22" s="10" t="s">
        <v>49</v>
      </c>
      <c r="D22" s="10"/>
      <c r="E22" s="1" t="s">
        <v>50</v>
      </c>
      <c r="F22" s="11">
        <v>0.17</v>
      </c>
      <c r="G22" s="12">
        <v>36.33</v>
      </c>
      <c r="H22" s="12">
        <f ca="1">ROUND(INDIRECT(ADDRESS(ROW()+(0), COLUMN()+(-2), 1))*INDIRECT(ADDRESS(ROW()+(0), COLUMN()+(-1), 1)), 2)</f>
        <v>6.18</v>
      </c>
    </row>
    <row r="23" spans="1:8" ht="34.50" thickBot="1" customHeight="1">
      <c r="A23" s="1" t="s">
        <v>51</v>
      </c>
      <c r="B23" s="1"/>
      <c r="C23" s="10" t="s">
        <v>52</v>
      </c>
      <c r="D23" s="10"/>
      <c r="E23" s="1" t="s">
        <v>53</v>
      </c>
      <c r="F23" s="11">
        <v>0.45</v>
      </c>
      <c r="G23" s="12">
        <v>82.64</v>
      </c>
      <c r="H23" s="12">
        <f ca="1">ROUND(INDIRECT(ADDRESS(ROW()+(0), COLUMN()+(-2), 1))*INDIRECT(ADDRESS(ROW()+(0), COLUMN()+(-1), 1)), 2)</f>
        <v>37.19</v>
      </c>
    </row>
    <row r="24" spans="1:8" ht="34.50" thickBot="1" customHeight="1">
      <c r="A24" s="1" t="s">
        <v>54</v>
      </c>
      <c r="B24" s="1"/>
      <c r="C24" s="10" t="s">
        <v>55</v>
      </c>
      <c r="D24" s="10"/>
      <c r="E24" s="1" t="s">
        <v>56</v>
      </c>
      <c r="F24" s="11">
        <v>1.5</v>
      </c>
      <c r="G24" s="12">
        <v>50.73</v>
      </c>
      <c r="H24" s="12">
        <f ca="1">ROUND(INDIRECT(ADDRESS(ROW()+(0), COLUMN()+(-2), 1))*INDIRECT(ADDRESS(ROW()+(0), COLUMN()+(-1), 1)), 2)</f>
        <v>76.1</v>
      </c>
    </row>
    <row r="25" spans="1:8" ht="34.50" thickBot="1" customHeight="1">
      <c r="A25" s="1" t="s">
        <v>57</v>
      </c>
      <c r="B25" s="1"/>
      <c r="C25" s="10" t="s">
        <v>58</v>
      </c>
      <c r="D25" s="10"/>
      <c r="E25" s="1" t="s">
        <v>59</v>
      </c>
      <c r="F25" s="13">
        <v>1.6</v>
      </c>
      <c r="G25" s="14">
        <v>445.36</v>
      </c>
      <c r="H25" s="14">
        <f ca="1">ROUND(INDIRECT(ADDRESS(ROW()+(0), COLUMN()+(-2), 1))*INDIRECT(ADDRESS(ROW()+(0), COLUMN()+(-1), 1)), 2)</f>
        <v>712.58</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2891.46</v>
      </c>
    </row>
    <row r="27" spans="1:8" ht="13.50" thickBot="1" customHeight="1">
      <c r="A27" s="15">
        <v>2</v>
      </c>
      <c r="B27" s="15"/>
      <c r="C27" s="15"/>
      <c r="D27" s="15"/>
      <c r="E27" s="18" t="s">
        <v>61</v>
      </c>
      <c r="F27" s="18"/>
      <c r="G27" s="15"/>
      <c r="H27" s="15"/>
    </row>
    <row r="28" spans="1:8" ht="13.50" thickBot="1" customHeight="1">
      <c r="A28" s="1" t="s">
        <v>62</v>
      </c>
      <c r="B28" s="1"/>
      <c r="C28" s="10" t="s">
        <v>63</v>
      </c>
      <c r="D28" s="10"/>
      <c r="E28" s="1" t="s">
        <v>64</v>
      </c>
      <c r="F28" s="11">
        <v>0.77</v>
      </c>
      <c r="G28" s="12">
        <v>12241</v>
      </c>
      <c r="H28" s="12">
        <f ca="1">ROUND(INDIRECT(ADDRESS(ROW()+(0), COLUMN()+(-2), 1))*INDIRECT(ADDRESS(ROW()+(0), COLUMN()+(-1), 1)), 2)</f>
        <v>9425.59</v>
      </c>
    </row>
    <row r="29" spans="1:8" ht="13.50" thickBot="1" customHeight="1">
      <c r="A29" s="1" t="s">
        <v>65</v>
      </c>
      <c r="B29" s="1"/>
      <c r="C29" s="10" t="s">
        <v>66</v>
      </c>
      <c r="D29" s="10"/>
      <c r="E29" s="1" t="s">
        <v>67</v>
      </c>
      <c r="F29" s="13">
        <v>0.77</v>
      </c>
      <c r="G29" s="14">
        <v>8905.02</v>
      </c>
      <c r="H29" s="14">
        <f ca="1">ROUND(INDIRECT(ADDRESS(ROW()+(0), COLUMN()+(-2), 1))*INDIRECT(ADDRESS(ROW()+(0), COLUMN()+(-1), 1)), 2)</f>
        <v>6856.87</v>
      </c>
    </row>
    <row r="30" spans="1:8" ht="13.50" thickBot="1" customHeight="1">
      <c r="A30" s="15"/>
      <c r="B30" s="15"/>
      <c r="C30" s="15"/>
      <c r="D30" s="15"/>
      <c r="E30" s="15"/>
      <c r="F30" s="9" t="s">
        <v>68</v>
      </c>
      <c r="G30" s="9"/>
      <c r="H30" s="17">
        <f ca="1">ROUND(SUM(INDIRECT(ADDRESS(ROW()+(-1), COLUMN()+(0), 1)),INDIRECT(ADDRESS(ROW()+(-2), COLUMN()+(0), 1))), 2)</f>
        <v>16282.5</v>
      </c>
    </row>
    <row r="31" spans="1:8" ht="13.50" thickBot="1" customHeight="1">
      <c r="A31" s="15">
        <v>3</v>
      </c>
      <c r="B31" s="15"/>
      <c r="C31" s="15"/>
      <c r="D31" s="15"/>
      <c r="E31" s="18" t="s">
        <v>69</v>
      </c>
      <c r="F31" s="18"/>
      <c r="G31" s="15"/>
      <c r="H31" s="15"/>
    </row>
    <row r="32" spans="1:8" ht="13.50" thickBot="1" customHeight="1">
      <c r="A32" s="19"/>
      <c r="B32" s="19"/>
      <c r="C32" s="20" t="s">
        <v>70</v>
      </c>
      <c r="D32" s="20"/>
      <c r="E32" s="19" t="s">
        <v>71</v>
      </c>
      <c r="F32" s="13">
        <v>2</v>
      </c>
      <c r="G32" s="14">
        <f ca="1">ROUND(SUM(INDIRECT(ADDRESS(ROW()+(-2), COLUMN()+(1), 1)),INDIRECT(ADDRESS(ROW()+(-6), COLUMN()+(1), 1))), 2)</f>
        <v>19173.9</v>
      </c>
      <c r="H32" s="14">
        <f ca="1">ROUND(INDIRECT(ADDRESS(ROW()+(0), COLUMN()+(-2), 1))*INDIRECT(ADDRESS(ROW()+(0), COLUMN()+(-1), 1))/100, 2)</f>
        <v>383.48</v>
      </c>
    </row>
    <row r="33" spans="1:8" ht="13.50" thickBot="1" customHeight="1">
      <c r="A33" s="21" t="s">
        <v>72</v>
      </c>
      <c r="B33" s="21"/>
      <c r="C33" s="22"/>
      <c r="D33" s="22"/>
      <c r="E33" s="23"/>
      <c r="F33" s="24" t="s">
        <v>73</v>
      </c>
      <c r="G33" s="25"/>
      <c r="H33" s="26">
        <f ca="1">ROUND(SUM(INDIRECT(ADDRESS(ROW()+(-1), COLUMN()+(0), 1)),INDIRECT(ADDRESS(ROW()+(-3), COLUMN()+(0), 1)),INDIRECT(ADDRESS(ROW()+(-7), COLUMN()+(0), 1))), 2)</f>
        <v>19557.4</v>
      </c>
    </row>
  </sheetData>
  <mergeCells count="6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F26:G26"/>
    <mergeCell ref="A27:B27"/>
    <mergeCell ref="C27:D27"/>
    <mergeCell ref="E27:F27"/>
    <mergeCell ref="A28:B28"/>
    <mergeCell ref="C28:D28"/>
    <mergeCell ref="A29:B29"/>
    <mergeCell ref="C29:D29"/>
    <mergeCell ref="A30:B30"/>
    <mergeCell ref="C30:D30"/>
    <mergeCell ref="F30:G30"/>
    <mergeCell ref="A31:B31"/>
    <mergeCell ref="C31:D31"/>
    <mergeCell ref="E31:F31"/>
    <mergeCell ref="A32:B32"/>
    <mergeCell ref="C32:D32"/>
    <mergeCell ref="A33:E33"/>
    <mergeCell ref="F33:G33"/>
  </mergeCells>
  <pageMargins left="0.147638" right="0.147638" top="0.206693" bottom="0.206693" header="0.0" footer="0.0"/>
  <pageSetup paperSize="9" orientation="portrait"/>
  <rowBreaks count="0" manualBreakCount="0">
    </rowBreaks>
</worksheet>
</file>