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<sst xmlns="http://schemas.openxmlformats.org/spreadsheetml/2006/main" count="37" uniqueCount="37">
  <si>
    <t xml:space="preserve"/>
  </si>
  <si>
    <t xml:space="preserve">EMC010</t>
  </si>
  <si>
    <t xml:space="preserve">Ud</t>
  </si>
  <si>
    <t xml:space="preserve">Cercha ligera, de madera aserrada.</t>
  </si>
  <si>
    <r>
      <rPr>
        <sz val="8.25"/>
        <color rgb="FF000000"/>
        <rFont val="Arial"/>
        <family val="2"/>
      </rPr>
      <t xml:space="preserve">Cercha ligera de 6 m de luz, pendiente 30%, montada en obra con tirante, pendolón y pares de madera aserrada de pino, de 70x70 mm de sección, con acabado cepillado; conexiones con herrajes de acero galvanizado tipo DX51D+Z275N y tornillos rosca-chapa de acero cincado, para ensamble de estructuras de madera; separación entre cerchas hasta 5 m.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</si>
  <si>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</si>
  <si>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</si>
  <si>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</si>
  <si>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</si>
  <si>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</si>
  <si>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</si>
  <si>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</si>
  <si>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mt07mee101ad</t>
  </si>
  <si>
    <t xml:space="preserve">m³</t>
  </si>
  <si>
    <t xml:space="preserve">Madera aserrada de pino para cerchas de gran escuadría, de hasta 5 m de longitud, de 70x70 mm de sección, con acabado cepillado.</t>
  </si>
  <si>
    <t xml:space="preserve">mt07emr511a</t>
  </si>
  <si>
    <t xml:space="preserve">kg</t>
  </si>
  <si>
    <t xml:space="preserve">Herrajes de acero galvanizado tipo DX51D+Z275N y tornillos rosca-chapa de acero cincado, para ensamble de estructuras de madera, para clases de servicio 1 y 2.</t>
  </si>
  <si>
    <t xml:space="preserve">Subtotal materiales:</t>
  </si>
  <si>
    <t xml:space="preserve">Equipo</t>
  </si>
  <si>
    <t xml:space="preserve">mq07gte010b</t>
  </si>
  <si>
    <t xml:space="preserve">h</t>
  </si>
  <si>
    <t xml:space="preserve">Grúa autopropulsada de brazo telescópico con una capacidad de elevación de 20 t y 20 m de altura máxima de trabajo.</t>
  </si>
  <si>
    <t xml:space="preserve">Subtotal equipo:</t>
  </si>
  <si>
    <t xml:space="preserve">Mano de obra</t>
  </si>
  <si>
    <t xml:space="preserve">mo048</t>
  </si>
  <si>
    <t xml:space="preserve">h</t>
  </si>
  <si>
    <t xml:space="preserve">Oficial montador de estructura de madera.</t>
  </si>
  <si>
    <t xml:space="preserve">mo095</t>
  </si>
  <si>
    <t xml:space="preserve">h</t>
  </si>
  <si>
    <t xml:space="preserve">Medio oficial montador de estructura de madera.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</si>
  <si>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</si>
  <si>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</si>
  <si>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</si>
  <si>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</si>
  <si>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$ 11.506,44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</si>
  <si>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(1+2+3+4)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</si>
</sst>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50" customWidth="1"/>
    <col min="2" max="2" width="5.27" customWidth="1"/>
    <col min="3" max="3" width="0.85" customWidth="1"/>
    <col min="4" max="4" width="6.80" customWidth="1"/>
    <col min="5" max="5" width="68.51" customWidth="1"/>
    <col min="6" max="6" width="11.56" customWidth="1"/>
    <col min="7" max="7" width="14.45" customWidth="1"/>
    <col min="8" max="8" width="12.5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0.065</v>
      </c>
      <c r="G10" s="12">
        <v>9193.71</v>
      </c>
      <c r="H10" s="12">
        <f ca="1">ROUND(INDIRECT(ADDRESS(ROW()+(0), COLUMN()+(-2), 1))*INDIRECT(ADDRESS(ROW()+(0), COLUMN()+(-1), 1)), 2)</f>
        <v>597.59</v>
      </c>
    </row>
    <row r="11" spans="1:8" ht="34.5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3">
        <v>0.2</v>
      </c>
      <c r="G11" s="14">
        <v>191.65</v>
      </c>
      <c r="H11" s="14">
        <f ca="1">ROUND(INDIRECT(ADDRESS(ROW()+(0), COLUMN()+(-2), 1))*INDIRECT(ADDRESS(ROW()+(0), COLUMN()+(-1), 1)), 2)</f>
        <v>38.33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635.92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24.0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3">
        <v>0.368</v>
      </c>
      <c r="G14" s="14">
        <v>44902.2</v>
      </c>
      <c r="H14" s="14">
        <f ca="1">ROUND(INDIRECT(ADDRESS(ROW()+(0), COLUMN()+(-2), 1))*INDIRECT(ADDRESS(ROW()+(0), COLUMN()+(-1), 1)), 2)</f>
        <v>16524</v>
      </c>
    </row>
    <row r="15" spans="1:8" ht="13.50" thickBot="1" customHeight="1">
      <c r="A15" s="15"/>
      <c r="B15" s="15"/>
      <c r="C15" s="15"/>
      <c r="D15" s="15"/>
      <c r="E15" s="15"/>
      <c r="F15" s="9" t="s">
        <v>23</v>
      </c>
      <c r="G15" s="9"/>
      <c r="H15" s="17">
        <f ca="1">ROUND(SUM(INDIRECT(ADDRESS(ROW()+(-1), COLUMN()+(0), 1))), 2)</f>
        <v>16524</v>
      </c>
    </row>
    <row r="16" spans="1:8" ht="13.50" thickBot="1" customHeight="1">
      <c r="A16" s="15">
        <v>3</v>
      </c>
      <c r="B16" s="15"/>
      <c r="C16" s="15"/>
      <c r="D16" s="15"/>
      <c r="E16" s="18" t="s">
        <v>24</v>
      </c>
      <c r="F16" s="18"/>
      <c r="G16" s="15"/>
      <c r="H16" s="15"/>
    </row>
    <row r="17" spans="1:8" ht="13.50" thickBot="1" customHeight="1">
      <c r="A17" s="1" t="s">
        <v>25</v>
      </c>
      <c r="B17" s="1"/>
      <c r="C17" s="10" t="s">
        <v>26</v>
      </c>
      <c r="D17" s="10"/>
      <c r="E17" s="1" t="s">
        <v>27</v>
      </c>
      <c r="F17" s="11">
        <v>1.422</v>
      </c>
      <c r="G17" s="12">
        <v>35334.3</v>
      </c>
      <c r="H17" s="12">
        <f ca="1">ROUND(INDIRECT(ADDRESS(ROW()+(0), COLUMN()+(-2), 1))*INDIRECT(ADDRESS(ROW()+(0), COLUMN()+(-1), 1)), 2)</f>
        <v>50245.3</v>
      </c>
    </row>
    <row r="18" spans="1:8" ht="13.50" thickBot="1" customHeight="1">
      <c r="A18" s="1" t="s">
        <v>28</v>
      </c>
      <c r="B18" s="1"/>
      <c r="C18" s="10" t="s">
        <v>29</v>
      </c>
      <c r="D18" s="10"/>
      <c r="E18" s="1" t="s">
        <v>30</v>
      </c>
      <c r="F18" s="13">
        <v>0.499</v>
      </c>
      <c r="G18" s="14">
        <v>26396.9</v>
      </c>
      <c r="H18" s="14">
        <f ca="1">ROUND(INDIRECT(ADDRESS(ROW()+(0), COLUMN()+(-2), 1))*INDIRECT(ADDRESS(ROW()+(0), COLUMN()+(-1), 1)), 2)</f>
        <v>13172</v>
      </c>
    </row>
    <row r="19" spans="1:8" ht="13.50" thickBot="1" customHeight="1">
      <c r="A19" s="15"/>
      <c r="B19" s="15"/>
      <c r="C19" s="15"/>
      <c r="D19" s="15"/>
      <c r="E19" s="15"/>
      <c r="F19" s="9" t="s">
        <v>31</v>
      </c>
      <c r="G19" s="9"/>
      <c r="H19" s="17">
        <f ca="1">ROUND(SUM(INDIRECT(ADDRESS(ROW()+(-1), COLUMN()+(0), 1)),INDIRECT(ADDRESS(ROW()+(-2), COLUMN()+(0), 1))), 2)</f>
        <v>63417.4</v>
      </c>
    </row>
    <row r="20" spans="1:8" ht="13.50" thickBot="1" customHeight="1">
      <c r="A20" s="15">
        <v>4</v>
      </c>
      <c r="B20" s="15"/>
      <c r="C20" s="15"/>
      <c r="D20" s="15"/>
      <c r="E20" s="18" t="s">
        <v>32</v>
      </c>
      <c r="F20" s="18"/>
      <c r="G20" s="15"/>
      <c r="H20" s="15"/>
    </row>
    <row r="21" spans="1:8" ht="13.50" thickBot="1" customHeight="1">
      <c r="A21" s="19"/>
      <c r="B21" s="19"/>
      <c r="C21" s="20" t="s">
        <v>33</v>
      </c>
      <c r="D21" s="20"/>
      <c r="E21" s="19" t="s">
        <v>34</v>
      </c>
      <c r="F21" s="13">
        <v>2</v>
      </c>
      <c r="G21" s="14">
        <f ca="1">ROUND(SUM(INDIRECT(ADDRESS(ROW()+(-2), COLUMN()+(1), 1)),INDIRECT(ADDRESS(ROW()+(-6), COLUMN()+(1), 1)),INDIRECT(ADDRESS(ROW()+(-9), COLUMN()+(1), 1))), 2)</f>
        <v>80577.3</v>
      </c>
      <c r="H21" s="14">
        <f ca="1">ROUND(INDIRECT(ADDRESS(ROW()+(0), COLUMN()+(-2), 1))*INDIRECT(ADDRESS(ROW()+(0), COLUMN()+(-1), 1))/100, 2)</f>
        <v>1611.55</v>
      </c>
    </row>
    <row r="22" spans="1:8" ht="13.50" thickBot="1" customHeight="1">
      <c r="A22" s="21" t="s">
        <v>35</v>
      </c>
      <c r="B22" s="21"/>
      <c r="C22" s="22"/>
      <c r="D22" s="22"/>
      <c r="E22" s="23"/>
      <c r="F22" s="24" t="s">
        <v>36</v>
      </c>
      <c r="G22" s="25"/>
      <c r="H22" s="26">
        <f ca="1">ROUND(SUM(INDIRECT(ADDRESS(ROW()+(-1), COLUMN()+(0), 1)),INDIRECT(ADDRESS(ROW()+(-3), COLUMN()+(0), 1)),INDIRECT(ADDRESS(ROW()+(-7), COLUMN()+(0), 1)),INDIRECT(ADDRESS(ROW()+(-10), COLUMN()+(0), 1))), 2)</f>
        <v>82188.9</v>
      </c>
    </row>
  </sheetData>
  <mergeCells count="41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F12:G12"/>
    <mergeCell ref="A13:B13"/>
    <mergeCell ref="C13:D13"/>
    <mergeCell ref="E13:F13"/>
    <mergeCell ref="A14:B14"/>
    <mergeCell ref="C14:D14"/>
    <mergeCell ref="A15:B15"/>
    <mergeCell ref="C15:D15"/>
    <mergeCell ref="F15:G15"/>
    <mergeCell ref="A16:B16"/>
    <mergeCell ref="C16:D16"/>
    <mergeCell ref="E16:F16"/>
    <mergeCell ref="A17:B17"/>
    <mergeCell ref="C17:D17"/>
    <mergeCell ref="A18:B18"/>
    <mergeCell ref="C18:D18"/>
    <mergeCell ref="A19:B19"/>
    <mergeCell ref="C19:D19"/>
    <mergeCell ref="F19:G19"/>
    <mergeCell ref="A20:B20"/>
    <mergeCell ref="C20:D20"/>
    <mergeCell ref="E20:F20"/>
    <mergeCell ref="A21:B21"/>
    <mergeCell ref="C21:D21"/>
    <mergeCell ref="A22:E22"/>
    <mergeCell ref="F22:G22"/>
  </mergeCells>
  <pageMargins left="0.147638" right="0.147638" top="0.206693" bottom="0.206693" header="0.0" footer="0.0"/>
  <pageSetup paperSize="9" orientation="portrait"/>
  <rowBreaks count="0" manualBreakCount="0">
    </rowBreaks>
</worksheet>
</file>