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<sst xmlns="http://schemas.openxmlformats.org/spreadsheetml/2006/main" count="34" uniqueCount="34">
  <si>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</si>
  <si>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CPP010</t>
  </si>
  <si>
    <t xml:space="preserve">m</t>
  </si>
  <si>
    <t xml:space="preserve">Pilote prefabricado de hormigón armado.</t>
  </si>
  <si>
    <r>
      <rPr>
        <sz val="8.25"/>
        <color rgb="FF000000"/>
        <rFont val="Arial"/>
        <family val="2"/>
      </rPr>
      <t xml:space="preserve">Pilote prefabricado de hormigón armado, colocado por hinca, </t>
    </r>
    <r>
      <rPr>
        <b/>
        <sz val="8.25"/>
        <color rgb="FF000000"/>
        <rFont val="Arial"/>
        <family val="2"/>
      </rPr>
      <t xml:space="preserve"> D=40 cm, Q=150 t</t>
    </r>
    <r>
      <rPr>
        <sz val="8.25"/>
        <color rgb="FF000000"/>
        <rFont val="Arial"/>
        <family val="2"/>
      </rPr>
      <t xml:space="preserve">, con azuche normal en punta.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</si>
  <si>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</si>
  <si>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</si>
  <si>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</si>
  <si>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</si>
  <si>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</si>
  <si>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</si>
  <si>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</si>
  <si>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mt07pph020e</t>
  </si>
  <si>
    <t xml:space="preserve">m</t>
  </si>
  <si>
    <t xml:space="preserve">Pilote prefabricado de hormigón armado, diámetro equivalente 40 cm, para una carga axil de 150 t, con azuche normal en punta.</t>
  </si>
  <si>
    <t xml:space="preserve">mt07pph030e</t>
  </si>
  <si>
    <t xml:space="preserve">Ud</t>
  </si>
  <si>
    <t xml:space="preserve">Junta para unión de pilotes prefabricados de hormigón armado, diámetro equivalente 40 cm.</t>
  </si>
  <si>
    <t xml:space="preserve">Subtotal materiales:</t>
  </si>
  <si>
    <t xml:space="preserve">Equipo</t>
  </si>
  <si>
    <t xml:space="preserve">mq03pip050b</t>
  </si>
  <si>
    <t xml:space="preserve">h</t>
  </si>
  <si>
    <t xml:space="preserve">Martinete hidráulico, de 9 t, para hinca de pilotes prefabricados.</t>
  </si>
  <si>
    <t xml:space="preserve">Subtotal equipo:</t>
  </si>
  <si>
    <t xml:space="preserve">Mano de obra</t>
  </si>
  <si>
    <t xml:space="preserve">mo089</t>
  </si>
  <si>
    <t xml:space="preserve">h</t>
  </si>
  <si>
    <t xml:space="preserve">Medio oficial armador en hormigón armado.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</si>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</sst>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55.08" customWidth="1"/>
    <col min="6" max="6" width="12.07" customWidth="1"/>
    <col min="7" max="7" width="13.9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749.500000</v>
      </c>
      <c r="H10" s="11">
        <f ca="1">ROUND(INDIRECT(ADDRESS(ROW()+(0), COLUMN()+(-2), 1))*INDIRECT(ADDRESS(ROW()+(0), COLUMN()+(-1), 1)), 2)</f>
        <v>749.500000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221.140000</v>
      </c>
      <c r="H11" s="13">
        <f ca="1">ROUND(INDIRECT(ADDRESS(ROW()+(0), COLUMN()+(-2), 1))*INDIRECT(ADDRESS(ROW()+(0), COLUMN()+(-1), 1)), 2)</f>
        <v>221.140000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970.640000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0.076000</v>
      </c>
      <c r="G14" s="13">
        <v>1205.710000</v>
      </c>
      <c r="H14" s="13">
        <f ca="1">ROUND(INDIRECT(ADDRESS(ROW()+(0), COLUMN()+(-2), 1))*INDIRECT(ADDRESS(ROW()+(0), COLUMN()+(-1), 1)), 2)</f>
        <v>91.630000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91.630000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2">
        <v>0.346000</v>
      </c>
      <c r="G17" s="13">
        <v>131.250000</v>
      </c>
      <c r="H17" s="13">
        <f ca="1">ROUND(INDIRECT(ADDRESS(ROW()+(0), COLUMN()+(-2), 1))*INDIRECT(ADDRESS(ROW()+(0), COLUMN()+(-1), 1)), 2)</f>
        <v>45.410000</v>
      </c>
    </row>
    <row r="18" spans="1:8" ht="13.50" thickBot="1" customHeight="1">
      <c r="A18" s="14"/>
      <c r="B18" s="14"/>
      <c r="C18" s="14"/>
      <c r="D18" s="14"/>
      <c r="E18" s="14"/>
      <c r="F18" s="8" t="s">
        <v>28</v>
      </c>
      <c r="G18" s="8"/>
      <c r="H18" s="16">
        <f ca="1">ROUND(SUM(INDIRECT(ADDRESS(ROW()+(-1), COLUMN()+(0), 1))), 2)</f>
        <v>45.410000</v>
      </c>
    </row>
    <row r="19" spans="1:8" ht="13.50" thickBot="1" customHeight="1">
      <c r="A19" s="14">
        <v>4.000000</v>
      </c>
      <c r="B19" s="14"/>
      <c r="C19" s="14"/>
      <c r="D19" s="14"/>
      <c r="E19" s="17" t="s">
        <v>29</v>
      </c>
      <c r="F19" s="17"/>
      <c r="G19" s="14"/>
      <c r="H19" s="14"/>
    </row>
    <row r="20" spans="1:8" ht="13.50" thickBot="1" customHeight="1">
      <c r="A20" s="18"/>
      <c r="B20" s="18"/>
      <c r="C20" s="19" t="s">
        <v>30</v>
      </c>
      <c r="D20" s="19"/>
      <c r="E20" s="18" t="s">
        <v>31</v>
      </c>
      <c r="F20" s="12">
        <v>2.000000</v>
      </c>
      <c r="G20" s="13">
        <f ca="1">ROUND(SUM(INDIRECT(ADDRESS(ROW()+(-2), COLUMN()+(1), 1)),INDIRECT(ADDRESS(ROW()+(-5), COLUMN()+(1), 1)),INDIRECT(ADDRESS(ROW()+(-8), COLUMN()+(1), 1))), 2)</f>
        <v>1107.680000</v>
      </c>
      <c r="H20" s="13">
        <f ca="1">ROUND(INDIRECT(ADDRESS(ROW()+(0), COLUMN()+(-2), 1))*INDIRECT(ADDRESS(ROW()+(0), COLUMN()+(-1), 1))/100, 2)</f>
        <v>22.150000</v>
      </c>
    </row>
    <row r="21" spans="1:8" ht="13.50" thickBot="1" customHeight="1">
      <c r="A21" s="20" t="s">
        <v>32</v>
      </c>
      <c r="B21" s="20"/>
      <c r="C21" s="21"/>
      <c r="D21" s="21"/>
      <c r="E21" s="22"/>
      <c r="F21" s="23" t="s">
        <v>33</v>
      </c>
      <c r="G21" s="24"/>
      <c r="H21" s="25">
        <f ca="1">ROUND(SUM(INDIRECT(ADDRESS(ROW()+(-1), COLUMN()+(0), 1)),INDIRECT(ADDRESS(ROW()+(-3), COLUMN()+(0), 1)),INDIRECT(ADDRESS(ROW()+(-6), COLUMN()+(0), 1)),INDIRECT(ADDRESS(ROW()+(-9), COLUMN()+(0), 1))), 2)</f>
        <v>1129.830000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