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<sst xmlns="http://schemas.openxmlformats.org/spreadsheetml/2006/main" count="45" uniqueCount="45">
  <si>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</si>
  <si>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CCP081</t>
  </si>
  <si>
    <t xml:space="preserve">m</t>
  </si>
  <si>
    <t xml:space="preserve">Anclaje provisional de pantalla continua de hormigón.</t>
  </si>
  <si>
    <r>
      <rPr>
        <sz val="8.25"/>
        <color rgb="FF000000"/>
        <rFont val="Arial"/>
        <family val="2"/>
      </rPr>
      <t xml:space="preserve">Anclaje provisional de pantalla continua de hormigón al terreno, con inclinación de 30° respecto al plano horizontal, hasta 17,5 m de longitud, para asegurar la estabilidad de la pantalla continua durante los trabajos de excavación de las tierras, hasta que se rigidice definitivamente el muro mediante sus uniones con el resto de la estructura, durante un tiempo de servicio inferior a 2 años, compuesto de los siguientes trabajos: extracción de tierras con medios mecánicos, mediante perforación de la pantalla continua y del terreno, con entubación de 114 mm de diámetro exterior; introducción de 3 cables formados por cordones trenzados de acero de 0,6" (15,2 mm) de diámetro nominal, engrasados y envainados en caño de PE; inyección a presión mediante el sistema de inyección única global (IU), de lechada de cemento CEM I 42,5N, con una relación agua/cemento de 0,4, dosificada en peso, para protección y formación del bulbo; fijación de los cables a la cabeza de anclaje formada por placa de apoyo y cuña de acero; tesado de los cables con gato de tesado multifilar y central hidráulica, una vez fraguada la lechada de cemento; sellado de la perforación y puesta en servicio,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</si>
  <si>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</si>
  <si>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</si>
  <si>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</si>
  <si>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</si>
  <si>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</si>
  <si>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</si>
  <si>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</si>
  <si>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mt07aav110a</t>
  </si>
  <si>
    <t xml:space="preserve">m</t>
  </si>
  <si>
    <t xml:space="preserve">Cable formado por cordones de acero, de 0,6" (15,2 mm) de diámetro nominal y 1860 MPa de carga unitaria máxima, para anclajes al terreno.</t>
  </si>
  <si>
    <t xml:space="preserve">mt07aav120a</t>
  </si>
  <si>
    <t xml:space="preserve">m</t>
  </si>
  <si>
    <t xml:space="preserve">Caño de polietileno de alta densidad (PEAD/HDPE), para envainar los cables en anclajes al terreno.</t>
  </si>
  <si>
    <t xml:space="preserve">mt08aaa010a</t>
  </si>
  <si>
    <t xml:space="preserve">m³</t>
  </si>
  <si>
    <t xml:space="preserve">Agua.</t>
  </si>
  <si>
    <t xml:space="preserve">mt08cem010c</t>
  </si>
  <si>
    <t xml:space="preserve">kg</t>
  </si>
  <si>
    <t xml:space="preserve">Cemento Portland CEM I 42,5 N, en sacos.</t>
  </si>
  <si>
    <t xml:space="preserve">mt07aav105</t>
  </si>
  <si>
    <t xml:space="preserve">Ud</t>
  </si>
  <si>
    <t xml:space="preserve">Repercusión, por metro de anclaje provisional de pantalla continua de hormigón, de cabeza de anclaje, para un máximo de siete cables de 0,6" (15,2 mm) de diámetro nominal, formada por placa de apoyo y cuñas de acero, incluso tesado y puesta en servicio de la misma.</t>
  </si>
  <si>
    <t xml:space="preserve">Subtotal materiales:</t>
  </si>
  <si>
    <t xml:space="preserve">Equipo</t>
  </si>
  <si>
    <t xml:space="preserve">mq03pan020a</t>
  </si>
  <si>
    <t xml:space="preserve">h</t>
  </si>
  <si>
    <t xml:space="preserve">Equipo mecánico para realización de los trabajos de perforación del muro y del terreno, con o sin entubación para anclaje provisional de pantalla continua de hormigón.</t>
  </si>
  <si>
    <t xml:space="preserve">Subtotal equipo:</t>
  </si>
  <si>
    <t xml:space="preserve">Mano de obra</t>
  </si>
  <si>
    <t xml:space="preserve">mo042</t>
  </si>
  <si>
    <t xml:space="preserve">h</t>
  </si>
  <si>
    <t xml:space="preserve">Oficial armador en hormigón armado.</t>
  </si>
  <si>
    <t xml:space="preserve">mo089</t>
  </si>
  <si>
    <t xml:space="preserve">h</t>
  </si>
  <si>
    <t xml:space="preserve">Medio oficial armador en hormigón armado.</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</si>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</sst>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6.63" customWidth="1"/>
    <col min="5" max="5" width="69.36"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v>
      </c>
      <c r="G10" s="12">
        <v>48.92</v>
      </c>
      <c r="H10" s="12">
        <f ca="1">ROUND(INDIRECT(ADDRESS(ROW()+(0), COLUMN()+(-2), 1))*INDIRECT(ADDRESS(ROW()+(0), COLUMN()+(-1), 1)), 2)</f>
        <v>97.84</v>
      </c>
    </row>
    <row r="11" spans="1:8" ht="24.00" thickBot="1" customHeight="1">
      <c r="A11" s="1" t="s">
        <v>15</v>
      </c>
      <c r="B11" s="1"/>
      <c r="C11" s="10" t="s">
        <v>16</v>
      </c>
      <c r="D11" s="10"/>
      <c r="E11" s="1" t="s">
        <v>17</v>
      </c>
      <c r="F11" s="11">
        <v>1</v>
      </c>
      <c r="G11" s="12">
        <v>114.15</v>
      </c>
      <c r="H11" s="12">
        <f ca="1">ROUND(INDIRECT(ADDRESS(ROW()+(0), COLUMN()+(-2), 1))*INDIRECT(ADDRESS(ROW()+(0), COLUMN()+(-1), 1)), 2)</f>
        <v>114.15</v>
      </c>
    </row>
    <row r="12" spans="1:8" ht="13.50" thickBot="1" customHeight="1">
      <c r="A12" s="1" t="s">
        <v>18</v>
      </c>
      <c r="B12" s="1"/>
      <c r="C12" s="10" t="s">
        <v>19</v>
      </c>
      <c r="D12" s="10"/>
      <c r="E12" s="1" t="s">
        <v>20</v>
      </c>
      <c r="F12" s="11">
        <v>0.01</v>
      </c>
      <c r="G12" s="12">
        <v>25.22</v>
      </c>
      <c r="H12" s="12">
        <f ca="1">ROUND(INDIRECT(ADDRESS(ROW()+(0), COLUMN()+(-2), 1))*INDIRECT(ADDRESS(ROW()+(0), COLUMN()+(-1), 1)), 2)</f>
        <v>0.25</v>
      </c>
    </row>
    <row r="13" spans="1:8" ht="13.50" thickBot="1" customHeight="1">
      <c r="A13" s="1" t="s">
        <v>21</v>
      </c>
      <c r="B13" s="1"/>
      <c r="C13" s="10" t="s">
        <v>22</v>
      </c>
      <c r="D13" s="10"/>
      <c r="E13" s="1" t="s">
        <v>23</v>
      </c>
      <c r="F13" s="11">
        <v>25</v>
      </c>
      <c r="G13" s="12">
        <v>1.85</v>
      </c>
      <c r="H13" s="12">
        <f ca="1">ROUND(INDIRECT(ADDRESS(ROW()+(0), COLUMN()+(-2), 1))*INDIRECT(ADDRESS(ROW()+(0), COLUMN()+(-1), 1)), 2)</f>
        <v>46.25</v>
      </c>
    </row>
    <row r="14" spans="1:8" ht="45.00" thickBot="1" customHeight="1">
      <c r="A14" s="1" t="s">
        <v>24</v>
      </c>
      <c r="B14" s="1"/>
      <c r="C14" s="10" t="s">
        <v>25</v>
      </c>
      <c r="D14" s="10"/>
      <c r="E14" s="1" t="s">
        <v>26</v>
      </c>
      <c r="F14" s="13">
        <v>1</v>
      </c>
      <c r="G14" s="14">
        <v>544.7</v>
      </c>
      <c r="H14" s="14">
        <f ca="1">ROUND(INDIRECT(ADDRESS(ROW()+(0), COLUMN()+(-2), 1))*INDIRECT(ADDRESS(ROW()+(0), COLUMN()+(-1), 1)), 2)</f>
        <v>544.7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803.19</v>
      </c>
    </row>
    <row r="16" spans="1:8" ht="13.50" thickBot="1" customHeight="1">
      <c r="A16" s="15">
        <v>2</v>
      </c>
      <c r="B16" s="15"/>
      <c r="C16" s="15"/>
      <c r="D16" s="15"/>
      <c r="E16" s="18" t="s">
        <v>28</v>
      </c>
      <c r="F16" s="18"/>
      <c r="G16" s="15"/>
      <c r="H16" s="15"/>
    </row>
    <row r="17" spans="1:8" ht="34.50" thickBot="1" customHeight="1">
      <c r="A17" s="1" t="s">
        <v>29</v>
      </c>
      <c r="B17" s="1"/>
      <c r="C17" s="10" t="s">
        <v>30</v>
      </c>
      <c r="D17" s="10"/>
      <c r="E17" s="1" t="s">
        <v>31</v>
      </c>
      <c r="F17" s="13">
        <v>0.5</v>
      </c>
      <c r="G17" s="14">
        <v>22057.2</v>
      </c>
      <c r="H17" s="14">
        <f ca="1">ROUND(INDIRECT(ADDRESS(ROW()+(0), COLUMN()+(-2), 1))*INDIRECT(ADDRESS(ROW()+(0), COLUMN()+(-1), 1)), 2)</f>
        <v>11028.6</v>
      </c>
    </row>
    <row r="18" spans="1:8" ht="13.50" thickBot="1" customHeight="1">
      <c r="A18" s="15"/>
      <c r="B18" s="15"/>
      <c r="C18" s="15"/>
      <c r="D18" s="15"/>
      <c r="E18" s="15"/>
      <c r="F18" s="9" t="s">
        <v>32</v>
      </c>
      <c r="G18" s="9"/>
      <c r="H18" s="17">
        <f ca="1">ROUND(SUM(INDIRECT(ADDRESS(ROW()+(-1), COLUMN()+(0), 1))), 2)</f>
        <v>11028.6</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0.54</v>
      </c>
      <c r="G20" s="12">
        <v>35334.3</v>
      </c>
      <c r="H20" s="12">
        <f ca="1">ROUND(INDIRECT(ADDRESS(ROW()+(0), COLUMN()+(-2), 1))*INDIRECT(ADDRESS(ROW()+(0), COLUMN()+(-1), 1)), 2)</f>
        <v>19080.5</v>
      </c>
    </row>
    <row r="21" spans="1:8" ht="13.50" thickBot="1" customHeight="1">
      <c r="A21" s="1" t="s">
        <v>37</v>
      </c>
      <c r="B21" s="1"/>
      <c r="C21" s="10" t="s">
        <v>38</v>
      </c>
      <c r="D21" s="10"/>
      <c r="E21" s="1" t="s">
        <v>39</v>
      </c>
      <c r="F21" s="13">
        <v>0.54</v>
      </c>
      <c r="G21" s="14">
        <v>26396.9</v>
      </c>
      <c r="H21" s="14">
        <f ca="1">ROUND(INDIRECT(ADDRESS(ROW()+(0), COLUMN()+(-2), 1))*INDIRECT(ADDRESS(ROW()+(0), COLUMN()+(-1), 1)), 2)</f>
        <v>14254.3</v>
      </c>
    </row>
    <row r="22" spans="1:8" ht="13.50" thickBot="1" customHeight="1">
      <c r="A22" s="15"/>
      <c r="B22" s="15"/>
      <c r="C22" s="15"/>
      <c r="D22" s="15"/>
      <c r="E22" s="15"/>
      <c r="F22" s="9" t="s">
        <v>40</v>
      </c>
      <c r="G22" s="9"/>
      <c r="H22" s="17">
        <f ca="1">ROUND(SUM(INDIRECT(ADDRESS(ROW()+(-1), COLUMN()+(0), 1)),INDIRECT(ADDRESS(ROW()+(-2), COLUMN()+(0), 1))), 2)</f>
        <v>33334.8</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45166.6</v>
      </c>
      <c r="H24" s="14">
        <f ca="1">ROUND(INDIRECT(ADDRESS(ROW()+(0), COLUMN()+(-2), 1))*INDIRECT(ADDRESS(ROW()+(0), COLUMN()+(-1), 1))/100, 2)</f>
        <v>903.33</v>
      </c>
    </row>
    <row r="25" spans="1:8" ht="13.50" thickBot="1" customHeight="1">
      <c r="A25" s="8"/>
      <c r="B25" s="8"/>
      <c r="C25" s="8"/>
      <c r="D25" s="8"/>
      <c r="E25" s="8"/>
      <c r="F25" s="21" t="s">
        <v>44</v>
      </c>
      <c r="G25" s="21"/>
      <c r="H25" s="22">
        <f ca="1">ROUND(SUM(INDIRECT(ADDRESS(ROW()+(-1), COLUMN()+(0), 1)),INDIRECT(ADDRESS(ROW()+(-3), COLUMN()+(0), 1)),INDIRECT(ADDRESS(ROW()+(-7), COLUMN()+(0), 1)),INDIRECT(ADDRESS(ROW()+(-10), COLUMN()+(0), 1))), 2)</f>
        <v>46069.9</v>
      </c>
    </row>
  </sheetData>
  <mergeCells count="4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F25:G25"/>
  </mergeCells>
  <pageMargins left="0.147638" right="0.147638" top="0.206693" bottom="0.206693" header="0.0" footer="0.0"/>
  <pageSetup paperSize="9" orientation="portrait"/>
  <rowBreaks count="0" manualBreakCount="0">
    </rowBreaks>
</worksheet>
</file>