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<sst xmlns="http://schemas.openxmlformats.org/spreadsheetml/2006/main" count="34" uniqueCount="34">
  <si>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</si>
  <si>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CCP051</t>
  </si>
  <si>
    <t xml:space="preserve">m</t>
  </si>
  <si>
    <t xml:space="preserve">Descabezado de paneles en pantallas continuas de hormigón.</t>
  </si>
  <si>
    <r>
      <rPr>
        <sz val="8.25"/>
        <color rgb="FF000000"/>
        <rFont val="Arial"/>
        <family val="2"/>
      </rPr>
      <t xml:space="preserve">Demolición del exceso de hormigón existente en la coronación de los paneles de la pantalla continua, de 40 cm de espesor, mediante el repicado mecánico con martillo rompedor del tramo comprendido entre el nivel de llenado del hormigón y el nivel de descabezado, hasta asegurar la ausencia de hormigón contaminado por lodos y la calidad descrita en el Proyecto, y carga manual de escombros sobre camión o contenedor.</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</si>
  <si>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</si>
  <si>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</si>
  <si>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</si>
  <si>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</si>
  <si>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</si>
  <si>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</si>
  <si>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Equipo</t>
  </si>
  <si>
    <t xml:space="preserve">mq01exn050c</t>
  </si>
  <si>
    <t xml:space="preserve">h</t>
  </si>
  <si>
    <t xml:space="preserve">Retroexcavadora sobre neumáticos, de 85 kW, con martillo rompedor.</t>
  </si>
  <si>
    <t xml:space="preserve">mq05pdm010a</t>
  </si>
  <si>
    <t xml:space="preserve">h</t>
  </si>
  <si>
    <t xml:space="preserve">Compresor portátil eléctrico 2 m³/min de caudal.</t>
  </si>
  <si>
    <t xml:space="preserve">mq05mai030</t>
  </si>
  <si>
    <t xml:space="preserve">h</t>
  </si>
  <si>
    <t xml:space="preserve">Martillo neumático.</t>
  </si>
  <si>
    <t xml:space="preserve">Subtotal equipo:</t>
  </si>
  <si>
    <t xml:space="preserve">Mano de obra</t>
  </si>
  <si>
    <t xml:space="preserve">mo112</t>
  </si>
  <si>
    <t xml:space="preserve">h</t>
  </si>
  <si>
    <t xml:space="preserve">Ayudante general de construcción.</t>
  </si>
  <si>
    <t xml:space="preserve">mo113</t>
  </si>
  <si>
    <t xml:space="preserve">h</t>
  </si>
  <si>
    <t xml:space="preserve">Ayudante de albañil.</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</si>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</sst>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1.87" customWidth="1"/>
    <col min="4" max="4" width="10.20" customWidth="1"/>
    <col min="5" max="5" width="61.03" customWidth="1"/>
    <col min="6" max="6" width="13.60" customWidth="1"/>
    <col min="7" max="7" width="15.47"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0.328</v>
      </c>
      <c r="G10" s="12">
        <v>1461.18</v>
      </c>
      <c r="H10" s="12">
        <f ca="1">ROUND(INDIRECT(ADDRESS(ROW()+(0), COLUMN()+(-2), 1))*INDIRECT(ADDRESS(ROW()+(0), COLUMN()+(-1), 1)), 2)</f>
        <v>479.27</v>
      </c>
    </row>
    <row r="11" spans="1:8" ht="13.50" thickBot="1" customHeight="1">
      <c r="A11" s="1" t="s">
        <v>15</v>
      </c>
      <c r="B11" s="1"/>
      <c r="C11" s="1"/>
      <c r="D11" s="10" t="s">
        <v>16</v>
      </c>
      <c r="E11" s="1" t="s">
        <v>17</v>
      </c>
      <c r="F11" s="11">
        <v>0.718</v>
      </c>
      <c r="G11" s="12">
        <v>85.64</v>
      </c>
      <c r="H11" s="12">
        <f ca="1">ROUND(INDIRECT(ADDRESS(ROW()+(0), COLUMN()+(-2), 1))*INDIRECT(ADDRESS(ROW()+(0), COLUMN()+(-1), 1)), 2)</f>
        <v>61.49</v>
      </c>
    </row>
    <row r="12" spans="1:8" ht="13.50" thickBot="1" customHeight="1">
      <c r="A12" s="1" t="s">
        <v>18</v>
      </c>
      <c r="B12" s="1"/>
      <c r="C12" s="1"/>
      <c r="D12" s="10" t="s">
        <v>19</v>
      </c>
      <c r="E12" s="1" t="s">
        <v>20</v>
      </c>
      <c r="F12" s="13">
        <v>1.435</v>
      </c>
      <c r="G12" s="14">
        <v>91.72</v>
      </c>
      <c r="H12" s="14">
        <f ca="1">ROUND(INDIRECT(ADDRESS(ROW()+(0), COLUMN()+(-2), 1))*INDIRECT(ADDRESS(ROW()+(0), COLUMN()+(-1), 1)), 2)</f>
        <v>131.62</v>
      </c>
    </row>
    <row r="13" spans="1:8" ht="13.50" thickBot="1" customHeight="1">
      <c r="A13" s="15"/>
      <c r="B13" s="15"/>
      <c r="C13" s="15"/>
      <c r="D13" s="15"/>
      <c r="E13" s="15"/>
      <c r="F13" s="9" t="s">
        <v>21</v>
      </c>
      <c r="G13" s="9"/>
      <c r="H13" s="17">
        <f ca="1">ROUND(SUM(INDIRECT(ADDRESS(ROW()+(-1), COLUMN()+(0), 1)),INDIRECT(ADDRESS(ROW()+(-2), COLUMN()+(0), 1)),INDIRECT(ADDRESS(ROW()+(-3), COLUMN()+(0), 1))), 2)</f>
        <v>672.38</v>
      </c>
    </row>
    <row r="14" spans="1:8" ht="13.50" thickBot="1" customHeight="1">
      <c r="A14" s="15">
        <v>2</v>
      </c>
      <c r="B14" s="15"/>
      <c r="C14" s="15"/>
      <c r="D14" s="15"/>
      <c r="E14" s="18" t="s">
        <v>22</v>
      </c>
      <c r="F14" s="18"/>
      <c r="G14" s="15"/>
      <c r="H14" s="15"/>
    </row>
    <row r="15" spans="1:8" ht="13.50" thickBot="1" customHeight="1">
      <c r="A15" s="1" t="s">
        <v>23</v>
      </c>
      <c r="B15" s="1"/>
      <c r="C15" s="1"/>
      <c r="D15" s="10" t="s">
        <v>24</v>
      </c>
      <c r="E15" s="1" t="s">
        <v>25</v>
      </c>
      <c r="F15" s="11">
        <v>1.993</v>
      </c>
      <c r="G15" s="12">
        <v>324.77</v>
      </c>
      <c r="H15" s="12">
        <f ca="1">ROUND(INDIRECT(ADDRESS(ROW()+(0), COLUMN()+(-2), 1))*INDIRECT(ADDRESS(ROW()+(0), COLUMN()+(-1), 1)), 2)</f>
        <v>647.27</v>
      </c>
    </row>
    <row r="16" spans="1:8" ht="13.50" thickBot="1" customHeight="1">
      <c r="A16" s="1" t="s">
        <v>26</v>
      </c>
      <c r="B16" s="1"/>
      <c r="C16" s="1"/>
      <c r="D16" s="10" t="s">
        <v>27</v>
      </c>
      <c r="E16" s="1" t="s">
        <v>28</v>
      </c>
      <c r="F16" s="13">
        <v>0.997</v>
      </c>
      <c r="G16" s="14">
        <v>319.35</v>
      </c>
      <c r="H16" s="14">
        <f ca="1">ROUND(INDIRECT(ADDRESS(ROW()+(0), COLUMN()+(-2), 1))*INDIRECT(ADDRESS(ROW()+(0), COLUMN()+(-1), 1)), 2)</f>
        <v>318.39</v>
      </c>
    </row>
    <row r="17" spans="1:8" ht="13.50" thickBot="1" customHeight="1">
      <c r="A17" s="15"/>
      <c r="B17" s="15"/>
      <c r="C17" s="15"/>
      <c r="D17" s="15"/>
      <c r="E17" s="15"/>
      <c r="F17" s="9" t="s">
        <v>29</v>
      </c>
      <c r="G17" s="9"/>
      <c r="H17" s="17">
        <f ca="1">ROUND(SUM(INDIRECT(ADDRESS(ROW()+(-1), COLUMN()+(0), 1)),INDIRECT(ADDRESS(ROW()+(-2), COLUMN()+(0), 1))), 2)</f>
        <v>965.66</v>
      </c>
    </row>
    <row r="18" spans="1:8" ht="13.50" thickBot="1" customHeight="1">
      <c r="A18" s="15">
        <v>3</v>
      </c>
      <c r="B18" s="15"/>
      <c r="C18" s="15"/>
      <c r="D18" s="15"/>
      <c r="E18" s="18" t="s">
        <v>30</v>
      </c>
      <c r="F18" s="18"/>
      <c r="G18" s="15"/>
      <c r="H18" s="15"/>
    </row>
    <row r="19" spans="1:8" ht="13.50" thickBot="1" customHeight="1">
      <c r="A19" s="19"/>
      <c r="B19" s="19"/>
      <c r="C19" s="19"/>
      <c r="D19" s="20" t="s">
        <v>31</v>
      </c>
      <c r="E19" s="19" t="s">
        <v>32</v>
      </c>
      <c r="F19" s="13">
        <v>2</v>
      </c>
      <c r="G19" s="14">
        <f ca="1">ROUND(SUM(INDIRECT(ADDRESS(ROW()+(-2), COLUMN()+(1), 1)),INDIRECT(ADDRESS(ROW()+(-6), COLUMN()+(1), 1))), 2)</f>
        <v>1638.04</v>
      </c>
      <c r="H19" s="14">
        <f ca="1">ROUND(INDIRECT(ADDRESS(ROW()+(0), COLUMN()+(-2), 1))*INDIRECT(ADDRESS(ROW()+(0), COLUMN()+(-1), 1))/100, 2)</f>
        <v>32.76</v>
      </c>
    </row>
    <row r="20" spans="1:8" ht="13.50" thickBot="1" customHeight="1">
      <c r="A20" s="8"/>
      <c r="B20" s="8"/>
      <c r="C20" s="8"/>
      <c r="D20" s="8"/>
      <c r="E20" s="8"/>
      <c r="F20" s="21" t="s">
        <v>33</v>
      </c>
      <c r="G20" s="21"/>
      <c r="H20" s="22">
        <f ca="1">ROUND(SUM(INDIRECT(ADDRESS(ROW()+(-1), COLUMN()+(0), 1)),INDIRECT(ADDRESS(ROW()+(-3), COLUMN()+(0), 1)),INDIRECT(ADDRESS(ROW()+(-7), COLUMN()+(0), 1))), 2)</f>
        <v>1670.8</v>
      </c>
    </row>
  </sheetData>
  <mergeCells count="22">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A17:C17"/>
    <mergeCell ref="F17:G17"/>
    <mergeCell ref="A18:C18"/>
    <mergeCell ref="E18:F18"/>
    <mergeCell ref="A19:C19"/>
    <mergeCell ref="A20:C20"/>
    <mergeCell ref="F20:G20"/>
  </mergeCells>
  <pageMargins left="0.147638" right="0.147638" top="0.206693" bottom="0.206693" header="0.0" footer="0.0"/>
  <pageSetup paperSize="9" orientation="portrait"/>
  <rowBreaks count="0" manualBreakCount="0">
    </rowBreaks>
</worksheet>
</file>