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<sst xmlns="http://schemas.openxmlformats.org/spreadsheetml/2006/main" count="52" uniqueCount="52">
  <si>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</si>
  <si>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ASC010</t>
  </si>
  <si>
    <t xml:space="preserve">m</t>
  </si>
  <si>
    <t xml:space="preserve">Colector enterrado.</t>
  </si>
  <si>
    <r>
      <rPr>
        <sz val="8.25"/>
        <color rgb="FF000000"/>
        <rFont val="Arial"/>
        <family val="2"/>
      </rPr>
      <t xml:space="preserve">Colector enterrado de red horizontal de saneamiento, con cámaras de inspección, con una pendiente mínima del 2%, para la evacuación de aguas residuales y/o pluviales, formado por caño de PVC liso, serie SN-2, rigidez anular nominal 2 kN/m², de 160 mm de diámetro exterior, con junta elástica, colocado sobre cama de arena de 10 cm de espesor, debidamente compactada y nivelada con pisón vibrante de guiado manual, relleno lateral compactando hasta los riñones y posterior relleno con la misma arena hasta 30 cm por encima de la generatriz superior de la cañería. Incluso lubricante para montaje. El precio no incluye las cámaras de inspección,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</si>
  <si>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</si>
  <si>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</si>
  <si>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</si>
  <si>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</si>
  <si>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</si>
  <si>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</si>
  <si>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</si>
  <si>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</si>
  <si>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</si>
  <si>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</si>
  <si>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mt11tpb020c</t>
  </si>
  <si>
    <t xml:space="preserve">m</t>
  </si>
  <si>
    <t xml:space="preserve">Caño de PVC liso, para saneamiento enterrado sin presión, serie SN-2, rigidez anular nominal 2 kN/m², de 160 mm de diámetro exterior y 3,2 mm de espesor, incluso juntas de goma.</t>
  </si>
  <si>
    <t xml:space="preserve">mt11ade100a</t>
  </si>
  <si>
    <t xml:space="preserve">kg</t>
  </si>
  <si>
    <t xml:space="preserve">Lubricante para unión mediante junta elástica de caños y accesorios.</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</si>
  <si>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</si>
  <si>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</si>
  <si>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</si>
  <si>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</si>
  <si>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</si>
  <si>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</si>
  <si>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</si>
  <si>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</si>
  <si>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</si>
  <si>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</si>
  <si>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</si>
  <si>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</si>
  <si>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</si>
  <si>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</si>
  <si>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</si>
  <si>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</si>
  <si>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</si>
  <si>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</si>
  <si>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</si>
  <si>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</si>
  <si>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</si>
  <si>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</si>
  <si>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</si>
  <si>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</si>
  <si>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</si>
  <si>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</si>
  <si>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</si>
  <si>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</si>
  <si>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</si>
  <si>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$ 904,01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</si>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</sst>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38"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0.346</v>
      </c>
      <c r="G10" s="12">
        <v>225.38</v>
      </c>
      <c r="H10" s="12">
        <f ca="1">ROUND(INDIRECT(ADDRESS(ROW()+(0), COLUMN()+(-2), 1))*INDIRECT(ADDRESS(ROW()+(0), COLUMN()+(-1), 1)), 2)</f>
        <v>77.98</v>
      </c>
    </row>
    <row r="11" spans="1:8" ht="34.50" thickBot="1" customHeight="1">
      <c r="A11" s="1" t="s">
        <v>15</v>
      </c>
      <c r="B11" s="1"/>
      <c r="C11" s="10" t="s">
        <v>16</v>
      </c>
      <c r="D11" s="10"/>
      <c r="E11" s="1" t="s">
        <v>17</v>
      </c>
      <c r="F11" s="11">
        <v>1.05</v>
      </c>
      <c r="G11" s="12">
        <v>172.74</v>
      </c>
      <c r="H11" s="12">
        <f ca="1">ROUND(INDIRECT(ADDRESS(ROW()+(0), COLUMN()+(-2), 1))*INDIRECT(ADDRESS(ROW()+(0), COLUMN()+(-1), 1)), 2)</f>
        <v>181.38</v>
      </c>
    </row>
    <row r="12" spans="1:8" ht="13.50" thickBot="1" customHeight="1">
      <c r="A12" s="1" t="s">
        <v>18</v>
      </c>
      <c r="B12" s="1"/>
      <c r="C12" s="10" t="s">
        <v>19</v>
      </c>
      <c r="D12" s="10"/>
      <c r="E12" s="1" t="s">
        <v>20</v>
      </c>
      <c r="F12" s="13">
        <v>0.003</v>
      </c>
      <c r="G12" s="14">
        <v>332.95</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260.36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0.028</v>
      </c>
      <c r="G15" s="12">
        <v>7302.51</v>
      </c>
      <c r="H15" s="12">
        <f ca="1">ROUND(INDIRECT(ADDRESS(ROW()+(0), COLUMN()+(-2), 1))*INDIRECT(ADDRESS(ROW()+(0), COLUMN()+(-1), 1)), 2)</f>
        <v>204.47</v>
      </c>
    </row>
    <row r="16" spans="1:8" ht="13.50" thickBot="1" customHeight="1">
      <c r="A16" s="1" t="s">
        <v>26</v>
      </c>
      <c r="B16" s="1"/>
      <c r="C16" s="10" t="s">
        <v>27</v>
      </c>
      <c r="D16" s="10"/>
      <c r="E16" s="1" t="s">
        <v>28</v>
      </c>
      <c r="F16" s="11">
        <v>0.213</v>
      </c>
      <c r="G16" s="12">
        <v>2757.15</v>
      </c>
      <c r="H16" s="12">
        <f ca="1">ROUND(INDIRECT(ADDRESS(ROW()+(0), COLUMN()+(-2), 1))*INDIRECT(ADDRESS(ROW()+(0), COLUMN()+(-1), 1)), 2)</f>
        <v>587.27</v>
      </c>
    </row>
    <row r="17" spans="1:8" ht="13.50" thickBot="1" customHeight="1">
      <c r="A17" s="1" t="s">
        <v>29</v>
      </c>
      <c r="B17" s="1"/>
      <c r="C17" s="10" t="s">
        <v>30</v>
      </c>
      <c r="D17" s="10"/>
      <c r="E17" s="1" t="s">
        <v>31</v>
      </c>
      <c r="F17" s="13">
        <v>0.003</v>
      </c>
      <c r="G17" s="14">
        <v>83629</v>
      </c>
      <c r="H17" s="14">
        <f ca="1">ROUND(INDIRECT(ADDRESS(ROW()+(0), COLUMN()+(-2), 1))*INDIRECT(ADDRESS(ROW()+(0), COLUMN()+(-1), 1)), 2)</f>
        <v>250.89</v>
      </c>
    </row>
    <row r="18" spans="1:8" ht="13.50" thickBot="1" customHeight="1">
      <c r="A18" s="15"/>
      <c r="B18" s="15"/>
      <c r="C18" s="15"/>
      <c r="D18" s="15"/>
      <c r="E18" s="15"/>
      <c r="F18" s="9" t="s">
        <v>32</v>
      </c>
      <c r="G18" s="9"/>
      <c r="H18" s="17">
        <f ca="1">ROUND(SUM(INDIRECT(ADDRESS(ROW()+(-1), COLUMN()+(0), 1)),INDIRECT(ADDRESS(ROW()+(-2), COLUMN()+(0), 1)),INDIRECT(ADDRESS(ROW()+(-3), COLUMN()+(0), 1))), 2)</f>
        <v>1042.63</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0.149</v>
      </c>
      <c r="G20" s="12">
        <v>33952.7</v>
      </c>
      <c r="H20" s="12">
        <f ca="1">ROUND(INDIRECT(ADDRESS(ROW()+(0), COLUMN()+(-2), 1))*INDIRECT(ADDRESS(ROW()+(0), COLUMN()+(-1), 1)), 2)</f>
        <v>5058.95</v>
      </c>
    </row>
    <row r="21" spans="1:8" ht="13.50" thickBot="1" customHeight="1">
      <c r="A21" s="1" t="s">
        <v>37</v>
      </c>
      <c r="B21" s="1"/>
      <c r="C21" s="10" t="s">
        <v>38</v>
      </c>
      <c r="D21" s="10"/>
      <c r="E21" s="1" t="s">
        <v>39</v>
      </c>
      <c r="F21" s="11">
        <v>0.184</v>
      </c>
      <c r="G21" s="12">
        <v>24452.1</v>
      </c>
      <c r="H21" s="12">
        <f ca="1">ROUND(INDIRECT(ADDRESS(ROW()+(0), COLUMN()+(-2), 1))*INDIRECT(ADDRESS(ROW()+(0), COLUMN()+(-1), 1)), 2)</f>
        <v>4499.19</v>
      </c>
    </row>
    <row r="22" spans="1:8" ht="13.50" thickBot="1" customHeight="1">
      <c r="A22" s="1" t="s">
        <v>40</v>
      </c>
      <c r="B22" s="1"/>
      <c r="C22" s="10" t="s">
        <v>41</v>
      </c>
      <c r="D22" s="10"/>
      <c r="E22" s="1" t="s">
        <v>42</v>
      </c>
      <c r="F22" s="11">
        <v>0.13</v>
      </c>
      <c r="G22" s="12">
        <v>34893.3</v>
      </c>
      <c r="H22" s="12">
        <f ca="1">ROUND(INDIRECT(ADDRESS(ROW()+(0), COLUMN()+(-2), 1))*INDIRECT(ADDRESS(ROW()+(0), COLUMN()+(-1), 1)), 2)</f>
        <v>4536.13</v>
      </c>
    </row>
    <row r="23" spans="1:8" ht="13.50" thickBot="1" customHeight="1">
      <c r="A23" s="1" t="s">
        <v>43</v>
      </c>
      <c r="B23" s="1"/>
      <c r="C23" s="10" t="s">
        <v>44</v>
      </c>
      <c r="D23" s="10"/>
      <c r="E23" s="1" t="s">
        <v>45</v>
      </c>
      <c r="F23" s="13">
        <v>0.065</v>
      </c>
      <c r="G23" s="14">
        <v>25332.7</v>
      </c>
      <c r="H23" s="14">
        <f ca="1">ROUND(INDIRECT(ADDRESS(ROW()+(0), COLUMN()+(-2), 1))*INDIRECT(ADDRESS(ROW()+(0), COLUMN()+(-1), 1)), 2)</f>
        <v>1646.62</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15740.9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17043.9</v>
      </c>
      <c r="H26" s="14">
        <f ca="1">ROUND(INDIRECT(ADDRESS(ROW()+(0), COLUMN()+(-2), 1))*INDIRECT(ADDRESS(ROW()+(0), COLUMN()+(-1), 1))/100, 2)</f>
        <v>340.88</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17384.8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