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<sst xmlns="http://schemas.openxmlformats.org/spreadsheetml/2006/main" count="43" uniqueCount="43">
  <si>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</si>
  <si>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TIF010</t>
  </si>
  <si>
    <t xml:space="preserve">Ud</t>
  </si>
  <si>
    <t xml:space="preserve">Farola con columna metálica.</t>
  </si>
  <si>
    <r>
      <rPr>
        <sz val="8.25"/>
        <color rgb="FF000000"/>
        <rFont val="Arial"/>
        <family val="2"/>
      </rPr>
      <t xml:space="preserve">Farola, modelo Rama Led "SANTA &amp; COLE", de 4700 mm de altura, compuesta por columna cilíndrica de acero galvanizado pintado y 1 luminaria rectangular de aluminio anodizado, de 25 W de potencia máxima, de 1163x200x98 mm, con 24 led de 1 W. El precio no incluye la excavación.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</si>
  <si>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</si>
  <si>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</si>
  <si>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</si>
  <si>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</si>
  <si>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</si>
  <si>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</si>
  <si>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</si>
  <si>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mt10hmf080Ff</t>
  </si>
  <si>
    <t xml:space="preserve">m³</t>
  </si>
  <si>
    <t xml:space="preserve">Hormigón masivo H-20, clase de exposición ambiental A1, tamaño máximo del agregado 19 mm, consistencia plástica, elaborado, según CIRSOC 201 2005.</t>
  </si>
  <si>
    <t xml:space="preserve">mt34syc015ja</t>
  </si>
  <si>
    <t xml:space="preserve">Ud</t>
  </si>
  <si>
    <t xml:space="preserve">Farola, modelo Rama Led "SANTA &amp; COLE", de 4700 mm de altura, compuesta por columna cilíndrica de acero galvanizado pintado, de 127 mm de diámetro y 1 luminaria rectangular de aluminio anodizado, de 25 W de potencia máxima, de 1163x200x98 mm, con óptica de alto rendimiento de tecnología led y 24 led de 1 W, clase de protección I, grado de protección IP66, incluso placa base y pernos de anclaje.</t>
  </si>
  <si>
    <t xml:space="preserve">Subtotal materiales:</t>
  </si>
  <si>
    <t xml:space="preserve">Equipo</t>
  </si>
  <si>
    <t xml:space="preserve">mq07cce010a</t>
  </si>
  <si>
    <t xml:space="preserve">h</t>
  </si>
  <si>
    <t xml:space="preserve">Camión con cesta elevadora de brazo articulado de 16 m de altura máxima de trabajo y 260 kg de carga máxima.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</si>
  <si>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</si>
  <si>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</si>
  <si>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</si>
  <si>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</si>
  <si>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</si>
  <si>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</si>
  <si>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</si>
  <si>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</si>
  <si>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</si>
  <si>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</si>
  <si>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</si>
  <si>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</si>
  <si>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</si>
  <si>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</si>
  <si>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</si>
  <si>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</si>
  <si>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</si>
  <si>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</si>
  <si>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$ 1.231.296,65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</si>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</sst>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48" customWidth="1"/>
    <col min="4" max="4" width="66.64" customWidth="1"/>
    <col min="5" max="5" width="10.20" customWidth="1"/>
    <col min="6" max="6" width="15.81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0.254</v>
      </c>
      <c r="F10" s="12">
        <v>3181.9</v>
      </c>
      <c r="G10" s="12">
        <f ca="1">ROUND(INDIRECT(ADDRESS(ROW()+(0), COLUMN()+(-2), 1))*INDIRECT(ADDRESS(ROW()+(0), COLUMN()+(-1), 1)), 2)</f>
        <v>808.2</v>
      </c>
    </row>
    <row r="11" spans="1:7" ht="66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2.21464e+06</v>
      </c>
      <c r="G11" s="14">
        <f ca="1">ROUND(INDIRECT(ADDRESS(ROW()+(0), COLUMN()+(-2), 1))*INDIRECT(ADDRESS(ROW()+(0), COLUMN()+(-1), 1)), 2)</f>
        <v>2.21464e+06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2.21545e+06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24.00" thickBot="1" customHeight="1">
      <c r="A14" s="1" t="s">
        <v>20</v>
      </c>
      <c r="B14" s="1"/>
      <c r="C14" s="10" t="s">
        <v>21</v>
      </c>
      <c r="D14" s="1" t="s">
        <v>22</v>
      </c>
      <c r="E14" s="13">
        <v>0.22</v>
      </c>
      <c r="F14" s="14">
        <v>38842.1</v>
      </c>
      <c r="G14" s="14">
        <f ca="1">ROUND(INDIRECT(ADDRESS(ROW()+(0), COLUMN()+(-2), 1))*INDIRECT(ADDRESS(ROW()+(0), COLUMN()+(-1), 1)), 2)</f>
        <v>8545.26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8545.26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1">
        <v>0.356</v>
      </c>
      <c r="F17" s="12">
        <v>33952.7</v>
      </c>
      <c r="G17" s="12">
        <f ca="1">ROUND(INDIRECT(ADDRESS(ROW()+(0), COLUMN()+(-2), 1))*INDIRECT(ADDRESS(ROW()+(0), COLUMN()+(-1), 1)), 2)</f>
        <v>12087.1</v>
      </c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1">
        <v>0.237</v>
      </c>
      <c r="F18" s="12">
        <v>24452.1</v>
      </c>
      <c r="G18" s="12">
        <f ca="1">ROUND(INDIRECT(ADDRESS(ROW()+(0), COLUMN()+(-2), 1))*INDIRECT(ADDRESS(ROW()+(0), COLUMN()+(-1), 1)), 2)</f>
        <v>5795.16</v>
      </c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0.594</v>
      </c>
      <c r="F19" s="12">
        <v>34893.3</v>
      </c>
      <c r="G19" s="12">
        <f ca="1">ROUND(INDIRECT(ADDRESS(ROW()+(0), COLUMN()+(-2), 1))*INDIRECT(ADDRESS(ROW()+(0), COLUMN()+(-1), 1)), 2)</f>
        <v>20726.6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0.594</v>
      </c>
      <c r="F20" s="14">
        <v>25332.7</v>
      </c>
      <c r="G20" s="14">
        <f ca="1">ROUND(INDIRECT(ADDRESS(ROW()+(0), COLUMN()+(-2), 1))*INDIRECT(ADDRESS(ROW()+(0), COLUMN()+(-1), 1)), 2)</f>
        <v>15047.6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1)),INDIRECT(ADDRESS(ROW()+(-3), COLUMN()+(0), 1)),INDIRECT(ADDRESS(ROW()+(-4), COLUMN()+(0), 1))), 2)</f>
        <v>53656.6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1)),INDIRECT(ADDRESS(ROW()+(-8), COLUMN()+(1), 1)),INDIRECT(ADDRESS(ROW()+(-11), COLUMN()+(1), 1))), 2)</f>
        <v>2.27765e+06</v>
      </c>
      <c r="G23" s="14">
        <f ca="1">ROUND(INDIRECT(ADDRESS(ROW()+(0), COLUMN()+(-2), 1))*INDIRECT(ADDRESS(ROW()+(0), COLUMN()+(-1), 1))/100, 2)</f>
        <v>45553</v>
      </c>
    </row>
    <row r="24" spans="1:7" ht="13.50" thickBot="1" customHeight="1">
      <c r="A24" s="21" t="s">
        <v>41</v>
      </c>
      <c r="B24" s="21"/>
      <c r="C24" s="22"/>
      <c r="D24" s="23"/>
      <c r="E24" s="24" t="s">
        <v>42</v>
      </c>
      <c r="F24" s="25"/>
      <c r="G24" s="26">
        <f ca="1">ROUND(SUM(INDIRECT(ADDRESS(ROW()+(-1), COLUMN()+(0), 1)),INDIRECT(ADDRESS(ROW()+(-3), COLUMN()+(0), 1)),INDIRECT(ADDRESS(ROW()+(-9), COLUMN()+(0), 1)),INDIRECT(ADDRESS(ROW()+(-12), COLUMN()+(0), 1))), 2)</f>
        <v>2.3232e+06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B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