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<sst xmlns="http://schemas.openxmlformats.org/spreadsheetml/2006/main" count="38" uniqueCount="38">
  <si>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</si>
  <si>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MPT010</t>
  </si>
  <si>
    <t xml:space="preserve">m²</t>
  </si>
  <si>
    <t xml:space="preserve">Vereda de piezas de mosaico granítico. Colocación en capa gruesa.</t>
  </si>
  <si>
    <r>
      <rPr>
        <sz val="8.25"/>
        <color rgb="FF000000"/>
        <rFont val="Arial"/>
        <family val="2"/>
      </rPr>
      <t xml:space="preserve">Vereda de piezas de mosaico granítico, para uso público en zona de terrazas y patios, de acabado superficial de la cara vista: bajorrelieve sin pulir, clase resistente a flexión T, clase resistente según la carga de rotura 4, clase de desgaste por abrasión B, formato nominal 40x40 cm, color gris. COLOCACIÓN: al tendido sobre capa de arena-cemento de 3 cm de espesor, sin aditivos, con 250 kg/m³ de cemento Portland con caliza CEM II/B-L 32,5 R y arena de cantera granítica. REJUNTADO: con arena silícea de tamaño 0/2 mm en juntas de 1,5 a 3 mm de espesor. El precio no incluye la base de apoyo.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</si>
  <si>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</si>
  <si>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</si>
  <si>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</si>
  <si>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</si>
  <si>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</si>
  <si>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</si>
  <si>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</si>
  <si>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mt08cem011a</t>
  </si>
  <si>
    <t xml:space="preserve">kg</t>
  </si>
  <si>
    <t xml:space="preserve">Cemento Portland CEM II/B-L 32,5 R, color gris, en sacos.</t>
  </si>
  <si>
    <t xml:space="preserve">mt18btx010bcca</t>
  </si>
  <si>
    <t xml:space="preserve">m²</t>
  </si>
  <si>
    <t xml:space="preserve">Piezas de mosaico granítico para exterior, acabado superficial de la cara vista: bajorrelieve sin pulir, clase resistente a flexión T, clase resistente según la carga de rotura 4, clase de desgaste por abrasión B, formato nominal 40x40 cm, color gris, con resistencia al deslizamiento/resbalamiento (índice USRV) &gt; 45.</t>
  </si>
  <si>
    <t xml:space="preserve">mt01arp020a</t>
  </si>
  <si>
    <t xml:space="preserve">kg</t>
  </si>
  <si>
    <t xml:space="preserve">Arena natural, fina y seca, de 2 mm de tamaño máximo, exenta de sales perjudiciales, presentada en sacos.</t>
  </si>
  <si>
    <t xml:space="preserve">Subtotal materiales:</t>
  </si>
  <si>
    <t xml:space="preserve">Mano de obra</t>
  </si>
  <si>
    <t xml:space="preserve">mo087</t>
  </si>
  <si>
    <t xml:space="preserve">h</t>
  </si>
  <si>
    <t xml:space="preserve">Medio oficial albañil de obra civil.</t>
  </si>
  <si>
    <t xml:space="preserve">mo023</t>
  </si>
  <si>
    <t xml:space="preserve">h</t>
  </si>
  <si>
    <t xml:space="preserve">Oficial colocador de pisos.</t>
  </si>
  <si>
    <t xml:space="preserve">mo061</t>
  </si>
  <si>
    <t xml:space="preserve">h</t>
  </si>
  <si>
    <t xml:space="preserve">Medio oficial 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</si>
  <si>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</si>
  <si>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</si>
  <si>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</si>
  <si>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</si>
  <si>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$ 2.324,79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</si>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</sst>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29" customWidth="1"/>
    <col min="3" max="3" width="7.82" customWidth="1"/>
    <col min="4" max="4" width="69.36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1.73</v>
      </c>
      <c r="G10" s="12">
        <f ca="1">ROUND(INDIRECT(ADDRESS(ROW()+(0), COLUMN()+(-2), 1))*INDIRECT(ADDRESS(ROW()+(0), COLUMN()+(-1), 1)), 2)</f>
        <v>1.73</v>
      </c>
    </row>
    <row r="11" spans="1:7" ht="45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150.69</v>
      </c>
      <c r="G11" s="12">
        <f ca="1">ROUND(INDIRECT(ADDRESS(ROW()+(0), COLUMN()+(-2), 1))*INDIRECT(ADDRESS(ROW()+(0), COLUMN()+(-1), 1)), 2)</f>
        <v>158.22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3">
        <v>1</v>
      </c>
      <c r="F12" s="14">
        <v>5.49</v>
      </c>
      <c r="G12" s="14">
        <f ca="1">ROUND(INDIRECT(ADDRESS(ROW()+(0), COLUMN()+(-2), 1))*INDIRECT(ADDRESS(ROW()+(0), COLUMN()+(-1), 1)), 2)</f>
        <v>5.49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165.44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0.297</v>
      </c>
      <c r="F15" s="12">
        <v>25378.9</v>
      </c>
      <c r="G15" s="12">
        <f ca="1">ROUND(INDIRECT(ADDRESS(ROW()+(0), COLUMN()+(-2), 1))*INDIRECT(ADDRESS(ROW()+(0), COLUMN()+(-1), 1)), 2)</f>
        <v>7537.54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1">
        <v>0.297</v>
      </c>
      <c r="F16" s="12">
        <v>33952.7</v>
      </c>
      <c r="G16" s="12">
        <f ca="1">ROUND(INDIRECT(ADDRESS(ROW()+(0), COLUMN()+(-2), 1))*INDIRECT(ADDRESS(ROW()+(0), COLUMN()+(-1), 1)), 2)</f>
        <v>10083.9</v>
      </c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3">
        <v>0.297</v>
      </c>
      <c r="F17" s="14">
        <v>25378.9</v>
      </c>
      <c r="G17" s="14">
        <f ca="1">ROUND(INDIRECT(ADDRESS(ROW()+(0), COLUMN()+(-2), 1))*INDIRECT(ADDRESS(ROW()+(0), COLUMN()+(-1), 1)), 2)</f>
        <v>7537.54</v>
      </c>
    </row>
    <row r="18" spans="1:7" ht="13.50" thickBot="1" customHeight="1">
      <c r="A18" s="15"/>
      <c r="B18" s="15"/>
      <c r="C18" s="15"/>
      <c r="D18" s="15"/>
      <c r="E18" s="9" t="s">
        <v>32</v>
      </c>
      <c r="F18" s="9"/>
      <c r="G18" s="17">
        <f ca="1">ROUND(SUM(INDIRECT(ADDRESS(ROW()+(-1), COLUMN()+(0), 1)),INDIRECT(ADDRESS(ROW()+(-2), COLUMN()+(0), 1)),INDIRECT(ADDRESS(ROW()+(-3), COLUMN()+(0), 1))), 2)</f>
        <v>25159</v>
      </c>
    </row>
    <row r="19" spans="1:7" ht="13.50" thickBot="1" customHeight="1">
      <c r="A19" s="15">
        <v>3</v>
      </c>
      <c r="B19" s="15"/>
      <c r="C19" s="15"/>
      <c r="D19" s="18" t="s">
        <v>33</v>
      </c>
      <c r="E19" s="18"/>
      <c r="F19" s="15"/>
      <c r="G19" s="15"/>
    </row>
    <row r="20" spans="1:7" ht="13.50" thickBot="1" customHeight="1">
      <c r="A20" s="19"/>
      <c r="B20" s="19"/>
      <c r="C20" s="20" t="s">
        <v>34</v>
      </c>
      <c r="D20" s="19" t="s">
        <v>35</v>
      </c>
      <c r="E20" s="13">
        <v>2</v>
      </c>
      <c r="F20" s="14">
        <f ca="1">ROUND(SUM(INDIRECT(ADDRESS(ROW()+(-2), COLUMN()+(1), 1)),INDIRECT(ADDRESS(ROW()+(-7), COLUMN()+(1), 1))), 2)</f>
        <v>25324.5</v>
      </c>
      <c r="G20" s="14">
        <f ca="1">ROUND(INDIRECT(ADDRESS(ROW()+(0), COLUMN()+(-2), 1))*INDIRECT(ADDRESS(ROW()+(0), COLUMN()+(-1), 1))/100, 2)</f>
        <v>506.49</v>
      </c>
    </row>
    <row r="21" spans="1:7" ht="13.50" thickBot="1" customHeight="1">
      <c r="A21" s="21" t="s">
        <v>36</v>
      </c>
      <c r="B21" s="21"/>
      <c r="C21" s="22"/>
      <c r="D21" s="23"/>
      <c r="E21" s="24" t="s">
        <v>37</v>
      </c>
      <c r="F21" s="25"/>
      <c r="G21" s="26">
        <f ca="1">ROUND(SUM(INDIRECT(ADDRESS(ROW()+(-1), COLUMN()+(0), 1)),INDIRECT(ADDRESS(ROW()+(-3), COLUMN()+(0), 1)),INDIRECT(ADDRESS(ROW()+(-8), COLUMN()+(0), 1))), 2)</f>
        <v>25831</v>
      </c>
    </row>
  </sheetData>
  <mergeCells count="23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A18:B18"/>
    <mergeCell ref="E18:F18"/>
    <mergeCell ref="A19:B19"/>
    <mergeCell ref="D19:E19"/>
    <mergeCell ref="A20:B20"/>
    <mergeCell ref="A21:D21"/>
    <mergeCell ref="E21:F21"/>
  </mergeCells>
  <pageMargins left="0.147638" right="0.147638" top="0.206693" bottom="0.206693" header="0.0" footer="0.0"/>
  <pageSetup paperSize="9" orientation="portrait"/>
  <rowBreaks count="0" manualBreakCount="0">
    </rowBreaks>
</worksheet>
</file>