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<sst xmlns="http://schemas.openxmlformats.org/spreadsheetml/2006/main" count="61" uniqueCount="61">
  <si>
    <t xml:space="preserve"/>
  </si>
  <si>
    <t xml:space="preserve">JTO040</t>
  </si>
  <si>
    <t xml:space="preserve">m²</t>
  </si>
  <si>
    <t xml:space="preserve">Cubrición decorativa del terreno, transitable, con césped.</t>
  </si>
  <si>
    <r>
      <rPr>
        <sz val="8.25"/>
        <color rgb="FF000000"/>
        <rFont val="Arial"/>
        <family val="2"/>
      </rPr>
      <t xml:space="preserve">Cubrición decorativa del terreno, transitable, con césped, realizada mediante: ejecución de una capa drenante de grava de 15 cm de espesor y una capa de nivelación de arena de 4 cm de espesor; disposición de rejilla alveolar de polietileno de alta densidad estable a los rayos UV, de 50x42x4,5 cm, color verde; relleno del 50% de las celdas con abono para presiembra de césped y tierra vegetal, distribución de las semillas y tapado con mantillo.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</si>
  <si>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</si>
  <si>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</si>
  <si>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</si>
  <si>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</si>
  <si>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</si>
  <si>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</si>
  <si>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</si>
  <si>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mt01ard030b</t>
  </si>
  <si>
    <t xml:space="preserve">t</t>
  </si>
  <si>
    <t xml:space="preserve">Grava filtrante sin clasificar.</t>
  </si>
  <si>
    <t xml:space="preserve">mt01ara010</t>
  </si>
  <si>
    <t xml:space="preserve">m³</t>
  </si>
  <si>
    <t xml:space="preserve">Arena de 0 a 5 mm de diámetro, limpia.</t>
  </si>
  <si>
    <t xml:space="preserve">mt18rad010a</t>
  </si>
  <si>
    <t xml:space="preserve">m²</t>
  </si>
  <si>
    <t xml:space="preserve">Rejilla alveolar de polietileno de alta densidad estable a los rayos UV, de 50x42x4,5 cm, color verde, para ejecución de superficies transitables con césped o agregado.</t>
  </si>
  <si>
    <t xml:space="preserve">mt48tif020</t>
  </si>
  <si>
    <t xml:space="preserve">kg</t>
  </si>
  <si>
    <t xml:space="preserve">Abono para presiembra de césped.</t>
  </si>
  <si>
    <t xml:space="preserve">mt48tie030a</t>
  </si>
  <si>
    <t xml:space="preserve">m³</t>
  </si>
  <si>
    <t xml:space="preserve">Tierra vegetal cribada, suministrada a granel.</t>
  </si>
  <si>
    <t xml:space="preserve">mt48tis010</t>
  </si>
  <si>
    <t xml:space="preserve">kg</t>
  </si>
  <si>
    <t xml:space="preserve">Mezcla de semilla para césped.</t>
  </si>
  <si>
    <t xml:space="preserve">mt48tie040</t>
  </si>
  <si>
    <t xml:space="preserve">kg</t>
  </si>
  <si>
    <t xml:space="preserve">Mantillo limpio cribado.</t>
  </si>
  <si>
    <t xml:space="preserve">mt08aaa010a</t>
  </si>
  <si>
    <t xml:space="preserve">m³</t>
  </si>
  <si>
    <t xml:space="preserve">Agua.</t>
  </si>
  <si>
    <t xml:space="preserve">Subtotal materiales:</t>
  </si>
  <si>
    <t xml:space="preserve">Equipo</t>
  </si>
  <si>
    <t xml:space="preserve">mq01pan070b</t>
  </si>
  <si>
    <t xml:space="preserve">h</t>
  </si>
  <si>
    <t xml:space="preserve">Mini pala cargadora sobre neumáticos, de 52 kW/1 m³ kW.</t>
  </si>
  <si>
    <t xml:space="preserve">Subtotal equipo:</t>
  </si>
  <si>
    <t xml:space="preserve">Mano de obra</t>
  </si>
  <si>
    <t xml:space="preserve">mo041</t>
  </si>
  <si>
    <t xml:space="preserve">h</t>
  </si>
  <si>
    <t xml:space="preserve">Oficial albañil de obra civil.</t>
  </si>
  <si>
    <t xml:space="preserve">mo087</t>
  </si>
  <si>
    <t xml:space="preserve">h</t>
  </si>
  <si>
    <t xml:space="preserve">Medio oficial albañil de obra civil.</t>
  </si>
  <si>
    <t xml:space="preserve">mo040</t>
  </si>
  <si>
    <t xml:space="preserve">h</t>
  </si>
  <si>
    <t xml:space="preserve">Oficial jardinero.</t>
  </si>
  <si>
    <t xml:space="preserve">mo115</t>
  </si>
  <si>
    <t xml:space="preserve">h</t>
  </si>
  <si>
    <t xml:space="preserve">Ayudante de jardinero.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</si>
  <si>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</si>
  <si>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</si>
  <si>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</si>
  <si>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</si>
  <si>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$ 273,34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</si>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</sst>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6.29" customWidth="1"/>
    <col min="5" max="5" width="71.91" customWidth="1"/>
    <col min="6" max="6" width="12.07" customWidth="1"/>
    <col min="7" max="7" width="13.94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0.33</v>
      </c>
      <c r="G10" s="12">
        <v>219.35</v>
      </c>
      <c r="H10" s="12">
        <f ca="1">ROUND(INDIRECT(ADDRESS(ROW()+(0), COLUMN()+(-2), 1))*INDIRECT(ADDRESS(ROW()+(0), COLUMN()+(-1), 1)), 2)</f>
        <v>72.39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0.048</v>
      </c>
      <c r="G11" s="12">
        <v>165.61</v>
      </c>
      <c r="H11" s="12">
        <f ca="1">ROUND(INDIRECT(ADDRESS(ROW()+(0), COLUMN()+(-2), 1))*INDIRECT(ADDRESS(ROW()+(0), COLUMN()+(-1), 1)), 2)</f>
        <v>7.95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1.05</v>
      </c>
      <c r="G12" s="12">
        <v>149.89</v>
      </c>
      <c r="H12" s="12">
        <f ca="1">ROUND(INDIRECT(ADDRESS(ROW()+(0), COLUMN()+(-2), 1))*INDIRECT(ADDRESS(ROW()+(0), COLUMN()+(-1), 1)), 2)</f>
        <v>157.38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0.1</v>
      </c>
      <c r="G13" s="12">
        <v>6.66</v>
      </c>
      <c r="H13" s="12">
        <f ca="1">ROUND(INDIRECT(ADDRESS(ROW()+(0), COLUMN()+(-2), 1))*INDIRECT(ADDRESS(ROW()+(0), COLUMN()+(-1), 1)), 2)</f>
        <v>0.67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0.04</v>
      </c>
      <c r="G14" s="12">
        <v>267.7</v>
      </c>
      <c r="H14" s="12">
        <f ca="1">ROUND(INDIRECT(ADDRESS(ROW()+(0), COLUMN()+(-2), 1))*INDIRECT(ADDRESS(ROW()+(0), COLUMN()+(-1), 1)), 2)</f>
        <v>10.71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0.03</v>
      </c>
      <c r="G15" s="12">
        <v>67.78</v>
      </c>
      <c r="H15" s="12">
        <f ca="1">ROUND(INDIRECT(ADDRESS(ROW()+(0), COLUMN()+(-2), 1))*INDIRECT(ADDRESS(ROW()+(0), COLUMN()+(-1), 1)), 2)</f>
        <v>2.03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2</v>
      </c>
      <c r="G16" s="12">
        <v>0.39</v>
      </c>
      <c r="H16" s="12">
        <f ca="1">ROUND(INDIRECT(ADDRESS(ROW()+(0), COLUMN()+(-2), 1))*INDIRECT(ADDRESS(ROW()+(0), COLUMN()+(-1), 1)), 2)</f>
        <v>0.78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3">
        <v>0.05</v>
      </c>
      <c r="G17" s="14">
        <v>16.94</v>
      </c>
      <c r="H17" s="14">
        <f ca="1">ROUND(INDIRECT(ADDRESS(ROW()+(0), COLUMN()+(-2), 1))*INDIRECT(ADDRESS(ROW()+(0), COLUMN()+(-1), 1)), 2)</f>
        <v>0.85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252.76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0.055</v>
      </c>
      <c r="G20" s="14">
        <v>2867.68</v>
      </c>
      <c r="H20" s="14">
        <f ca="1">ROUND(INDIRECT(ADDRESS(ROW()+(0), COLUMN()+(-2), 1))*INDIRECT(ADDRESS(ROW()+(0), COLUMN()+(-1), 1)), 2)</f>
        <v>157.72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1))), 2)</f>
        <v>157.72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0.097</v>
      </c>
      <c r="G23" s="12">
        <v>2750.61</v>
      </c>
      <c r="H23" s="12">
        <f ca="1">ROUND(INDIRECT(ADDRESS(ROW()+(0), COLUMN()+(-2), 1))*INDIRECT(ADDRESS(ROW()+(0), COLUMN()+(-1), 1)), 2)</f>
        <v>266.81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0.214</v>
      </c>
      <c r="G24" s="12">
        <v>2056.55</v>
      </c>
      <c r="H24" s="12">
        <f ca="1">ROUND(INDIRECT(ADDRESS(ROW()+(0), COLUMN()+(-2), 1))*INDIRECT(ADDRESS(ROW()+(0), COLUMN()+(-1), 1)), 2)</f>
        <v>440.1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0.119</v>
      </c>
      <c r="G25" s="12">
        <v>2750.61</v>
      </c>
      <c r="H25" s="12">
        <f ca="1">ROUND(INDIRECT(ADDRESS(ROW()+(0), COLUMN()+(-2), 1))*INDIRECT(ADDRESS(ROW()+(0), COLUMN()+(-1), 1)), 2)</f>
        <v>327.32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3">
        <v>0.237</v>
      </c>
      <c r="G26" s="14">
        <v>1980.63</v>
      </c>
      <c r="H26" s="14">
        <f ca="1">ROUND(INDIRECT(ADDRESS(ROW()+(0), COLUMN()+(-2), 1))*INDIRECT(ADDRESS(ROW()+(0), COLUMN()+(-1), 1)), 2)</f>
        <v>469.41</v>
      </c>
    </row>
    <row r="27" spans="1:8" ht="13.50" thickBot="1" customHeight="1">
      <c r="A27" s="15"/>
      <c r="B27" s="15"/>
      <c r="C27" s="15"/>
      <c r="D27" s="15"/>
      <c r="E27" s="15"/>
      <c r="F27" s="9" t="s">
        <v>55</v>
      </c>
      <c r="G27" s="9"/>
      <c r="H27" s="17">
        <f ca="1">ROUND(SUM(INDIRECT(ADDRESS(ROW()+(-1), COLUMN()+(0), 1)),INDIRECT(ADDRESS(ROW()+(-2), COLUMN()+(0), 1)),INDIRECT(ADDRESS(ROW()+(-3), COLUMN()+(0), 1)),INDIRECT(ADDRESS(ROW()+(-4), COLUMN()+(0), 1))), 2)</f>
        <v>1503.64</v>
      </c>
    </row>
    <row r="28" spans="1:8" ht="13.50" thickBot="1" customHeight="1">
      <c r="A28" s="15">
        <v>4</v>
      </c>
      <c r="B28" s="15"/>
      <c r="C28" s="15"/>
      <c r="D28" s="15"/>
      <c r="E28" s="18" t="s">
        <v>56</v>
      </c>
      <c r="F28" s="18"/>
      <c r="G28" s="15"/>
      <c r="H28" s="15"/>
    </row>
    <row r="29" spans="1:8" ht="13.50" thickBot="1" customHeight="1">
      <c r="A29" s="19"/>
      <c r="B29" s="19"/>
      <c r="C29" s="20" t="s">
        <v>57</v>
      </c>
      <c r="D29" s="20"/>
      <c r="E29" s="19" t="s">
        <v>58</v>
      </c>
      <c r="F29" s="13">
        <v>2</v>
      </c>
      <c r="G29" s="14">
        <f ca="1">ROUND(SUM(INDIRECT(ADDRESS(ROW()+(-2), COLUMN()+(1), 1)),INDIRECT(ADDRESS(ROW()+(-8), COLUMN()+(1), 1)),INDIRECT(ADDRESS(ROW()+(-11), COLUMN()+(1), 1))), 2)</f>
        <v>1914.12</v>
      </c>
      <c r="H29" s="14">
        <f ca="1">ROUND(INDIRECT(ADDRESS(ROW()+(0), COLUMN()+(-2), 1))*INDIRECT(ADDRESS(ROW()+(0), COLUMN()+(-1), 1))/100, 2)</f>
        <v>38.28</v>
      </c>
    </row>
    <row r="30" spans="1:8" ht="13.50" thickBot="1" customHeight="1">
      <c r="A30" s="21" t="s">
        <v>59</v>
      </c>
      <c r="B30" s="21"/>
      <c r="C30" s="22"/>
      <c r="D30" s="22"/>
      <c r="E30" s="23"/>
      <c r="F30" s="24" t="s">
        <v>60</v>
      </c>
      <c r="G30" s="25"/>
      <c r="H30" s="26">
        <f ca="1">ROUND(SUM(INDIRECT(ADDRESS(ROW()+(-1), COLUMN()+(0), 1)),INDIRECT(ADDRESS(ROW()+(-3), COLUMN()+(0), 1)),INDIRECT(ADDRESS(ROW()+(-9), COLUMN()+(0), 1)),INDIRECT(ADDRESS(ROW()+(-12), COLUMN()+(0), 1))), 2)</f>
        <v>1952.4</v>
      </c>
    </row>
  </sheetData>
  <mergeCells count="5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F27:G27"/>
    <mergeCell ref="A28:B28"/>
    <mergeCell ref="C28:D28"/>
    <mergeCell ref="E28:F28"/>
    <mergeCell ref="A29:B29"/>
    <mergeCell ref="C29:D29"/>
    <mergeCell ref="A30:E30"/>
    <mergeCell ref="F30:G30"/>
  </mergeCells>
  <pageMargins left="0.147638" right="0.147638" top="0.206693" bottom="0.206693" header="0.0" footer="0.0"/>
  <pageSetup paperSize="9" orientation="portrait"/>
  <rowBreaks count="0" manualBreakCount="0">
    </rowBreaks>
</worksheet>
</file>